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 defaultThemeVersion="166925"/>
  <bookViews>
    <workbookView xWindow="0" yWindow="0" windowWidth="19200" windowHeight="6060" activeTab="1"/>
  </bookViews>
  <sheets>
    <sheet name="README" sheetId="7" r:id="rId1"/>
    <sheet name="Table 1" sheetId="5" r:id="rId2"/>
    <sheet name="Table 2" sheetId="6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<sst xmlns="http://schemas.openxmlformats.org/spreadsheetml/2006/main" count="289" uniqueCount="74">
  <si>
    <t>(2017 = 100)</t>
  </si>
  <si>
    <t>End of period</t>
  </si>
  <si>
    <t xml:space="preserve">Food &amp; </t>
  </si>
  <si>
    <t>Alcoholic, Beverages</t>
  </si>
  <si>
    <t>Clothing</t>
  </si>
  <si>
    <t>Housing, water,</t>
  </si>
  <si>
    <t>Furnish, hsehold eqp.</t>
  </si>
  <si>
    <t>Health</t>
  </si>
  <si>
    <t>Transport</t>
  </si>
  <si>
    <t>Communication</t>
  </si>
  <si>
    <t>Recreation</t>
  </si>
  <si>
    <t>Education</t>
  </si>
  <si>
    <t>Restaurants</t>
  </si>
  <si>
    <t>Miscellaneous</t>
  </si>
  <si>
    <t>Domestic</t>
  </si>
  <si>
    <t>Imported</t>
  </si>
  <si>
    <t>All</t>
  </si>
  <si>
    <t xml:space="preserve">Headline </t>
  </si>
  <si>
    <t>Non-alcoholic</t>
  </si>
  <si>
    <t xml:space="preserve">&amp; Tobacco </t>
  </si>
  <si>
    <t>&amp; Footwear</t>
  </si>
  <si>
    <t xml:space="preserve">electricity, gas </t>
  </si>
  <si>
    <t>&amp; routine hsehold</t>
  </si>
  <si>
    <t>&amp;</t>
  </si>
  <si>
    <t>goods</t>
  </si>
  <si>
    <t>Items</t>
  </si>
  <si>
    <t>Inflation</t>
  </si>
  <si>
    <t>Beverages</t>
  </si>
  <si>
    <t>Narcotics</t>
  </si>
  <si>
    <t>&amp; other fuels</t>
  </si>
  <si>
    <t>Maintenance</t>
  </si>
  <si>
    <t>Culture</t>
  </si>
  <si>
    <t>Hotels</t>
  </si>
  <si>
    <t>&amp; services</t>
  </si>
  <si>
    <t>(YoY % Change)</t>
  </si>
  <si>
    <t>(YoY % change)</t>
  </si>
  <si>
    <t>Weights</t>
  </si>
  <si>
    <t>(3mma)</t>
  </si>
  <si>
    <t>Mar</t>
  </si>
  <si>
    <t>Jun</t>
  </si>
  <si>
    <t>Sep</t>
  </si>
  <si>
    <t>Dec</t>
  </si>
  <si>
    <t xml:space="preserve">Monthly </t>
  </si>
  <si>
    <t>2017 Jan</t>
  </si>
  <si>
    <t>Feb</t>
  </si>
  <si>
    <t>Apr</t>
  </si>
  <si>
    <t>May</t>
  </si>
  <si>
    <t>Jul</t>
  </si>
  <si>
    <t>Aug</t>
  </si>
  <si>
    <t>Oct</t>
  </si>
  <si>
    <t>Nov</t>
  </si>
  <si>
    <t>2018 Jan</t>
  </si>
  <si>
    <t>2019 Jan</t>
  </si>
  <si>
    <t>2020 Jan</t>
  </si>
  <si>
    <t>2021 Jan</t>
  </si>
  <si>
    <t>2022 Jan</t>
  </si>
  <si>
    <t>* This table reports the  new National Consumer Price Index Series 3 that covers prices in Honiara, Noro, Gizo, Auki</t>
  </si>
  <si>
    <t>Rate (YoY)</t>
  </si>
  <si>
    <t>(% Change)</t>
  </si>
  <si>
    <t>* This table only reports Honiara CPI</t>
  </si>
  <si>
    <t>Tab</t>
  </si>
  <si>
    <t>Description</t>
  </si>
  <si>
    <t>Table 1</t>
  </si>
  <si>
    <t>Table 2</t>
  </si>
  <si>
    <t>Honiara Consumer Price Index</t>
  </si>
  <si>
    <t>Index</t>
  </si>
  <si>
    <t>Table 1 NATIONAL CONSUMER PRICE INDEX*</t>
  </si>
  <si>
    <t>Table 2 HONIARA CONSUMER PRICE INDEX</t>
  </si>
  <si>
    <t>Updated On:</t>
  </si>
  <si>
    <t>3mma</t>
  </si>
  <si>
    <t>National Consumer Price Index</t>
  </si>
  <si>
    <t>Core**</t>
  </si>
  <si>
    <t>** Exclude Volatile, Price Control &amp; Excise</t>
  </si>
  <si>
    <t>Source: Solomon Islands National Statistics Office (SINSO)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</si>
</sst>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"/>
    <numFmt numFmtId="167" formatCode="0.0"/>
    <numFmt numFmtId="168" formatCode="dd\-mmmm\-yy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  <scheme val="minor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ck"/>
      <bottom style="thick"/>
    </border>
    <border>
      <left/>
      <right/>
      <top style="thin"/>
      <bottom style="thin"/>
    </border>
    <border>
      <left style="medium"/>
      <right/>
      <top style="medium"/>
      <bottom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3" fontId="1" fillId="0" borderId="0" applyFont="0" applyFill="0" applyBorder="0" applyAlignment="0" applyProtection="0"/>
    <xf numFmtId="0" fontId="8" fillId="0" borderId="0">
      <alignment/>
      <protection/>
    </xf>
    <xf numFmtId="9" fontId="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164" fontId="8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/>
    <xf numFmtId="0" fontId="5" fillId="0" borderId="0" xfId="22" applyFont="1">
      <alignment/>
      <protection/>
    </xf>
    <xf numFmtId="0" fontId="5" fillId="0" borderId="0" xfId="22" applyFont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5" fillId="0" borderId="0" xfId="22" applyFont="1" applyBorder="1" applyAlignment="1">
      <alignment horizontal="center"/>
      <protection/>
    </xf>
    <xf numFmtId="0" fontId="5" fillId="0" borderId="0" xfId="22" applyFont="1" applyBorder="1">
      <alignment/>
      <protection/>
    </xf>
    <xf numFmtId="0" fontId="5" fillId="0" borderId="2" xfId="22" applyFont="1" applyBorder="1">
      <alignment/>
      <protection/>
    </xf>
    <xf numFmtId="4" fontId="4" fillId="0" borderId="0" xfId="22" applyNumberFormat="1" applyFont="1" applyBorder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166" fontId="5" fillId="0" borderId="0" xfId="22" applyNumberFormat="1" applyFont="1" applyBorder="1" applyAlignment="1">
      <alignment horizontal="center"/>
      <protection/>
    </xf>
    <xf numFmtId="3" fontId="5" fillId="0" borderId="0" xfId="22" applyNumberFormat="1" applyFont="1" applyBorder="1" applyAlignment="1">
      <alignment horizontal="center"/>
      <protection/>
    </xf>
    <xf numFmtId="4" fontId="5" fillId="0" borderId="0" xfId="22" applyNumberFormat="1" applyFont="1" applyBorder="1">
      <alignment/>
      <protection/>
    </xf>
    <xf numFmtId="0" fontId="5" fillId="0" borderId="2" xfId="22" applyFont="1" applyBorder="1" applyAlignment="1">
      <alignment horizontal="right"/>
      <protection/>
    </xf>
    <xf numFmtId="167" fontId="5" fillId="0" borderId="0" xfId="23" applyNumberFormat="1" applyFont="1" applyFill="1" applyBorder="1" applyAlignment="1">
      <alignment horizontal="right"/>
      <protection/>
    </xf>
    <xf numFmtId="167" fontId="5" fillId="0" borderId="0" xfId="23" applyNumberFormat="1" applyFont="1" applyFill="1" applyBorder="1" applyAlignment="1">
      <alignment horizontal="center"/>
      <protection/>
    </xf>
    <xf numFmtId="0" fontId="4" fillId="0" borderId="2" xfId="22" applyFont="1" applyBorder="1" applyAlignment="1">
      <alignment horizontal="right"/>
      <protection/>
    </xf>
    <xf numFmtId="167" fontId="5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right"/>
      <protection/>
    </xf>
    <xf numFmtId="167" fontId="5" fillId="0" borderId="0" xfId="24" applyNumberFormat="1" applyFont="1" applyFill="1" applyBorder="1" applyAlignment="1">
      <alignment horizontal="right"/>
      <protection/>
    </xf>
    <xf numFmtId="0" fontId="4" fillId="0" borderId="2" xfId="22" applyFont="1" applyFill="1" applyBorder="1" applyAlignment="1">
      <alignment horizontal="right"/>
      <protection/>
    </xf>
    <xf numFmtId="0" fontId="7" fillId="0" borderId="0" xfId="22" applyFont="1">
      <alignment/>
      <protection/>
    </xf>
    <xf numFmtId="167" fontId="5" fillId="0" borderId="0" xfId="22" applyNumberFormat="1" applyFont="1">
      <alignment/>
      <protection/>
    </xf>
    <xf numFmtId="167" fontId="5" fillId="0" borderId="0" xfId="22" applyNumberFormat="1" applyFont="1" applyBorder="1">
      <alignment/>
      <protection/>
    </xf>
    <xf numFmtId="167" fontId="5" fillId="0" borderId="0" xfId="22" applyNumberFormat="1" applyFont="1" applyBorder="1" applyAlignment="1">
      <alignment horizontal="right"/>
      <protection/>
    </xf>
    <xf numFmtId="167" fontId="5" fillId="0" borderId="0" xfId="25" applyNumberFormat="1" applyFont="1" applyFill="1" applyBorder="1" applyAlignment="1">
      <alignment horizontal="right"/>
      <protection/>
    </xf>
    <xf numFmtId="0" fontId="5" fillId="0" borderId="0" xfId="22" applyFont="1" applyFill="1" applyAlignment="1">
      <alignment horizontal="right"/>
      <protection/>
    </xf>
    <xf numFmtId="167" fontId="5" fillId="0" borderId="0" xfId="22" applyNumberFormat="1" applyFont="1" applyFill="1">
      <alignment/>
      <protection/>
    </xf>
    <xf numFmtId="167" fontId="5" fillId="0" borderId="0" xfId="22" applyNumberFormat="1" applyFont="1" applyFill="1" applyBorder="1">
      <alignment/>
      <protection/>
    </xf>
    <xf numFmtId="0" fontId="5" fillId="0" borderId="0" xfId="22" applyFont="1" applyFill="1" applyBorder="1">
      <alignment/>
      <protection/>
    </xf>
    <xf numFmtId="167" fontId="5" fillId="0" borderId="0" xfId="22" applyNumberFormat="1" applyFont="1" applyFill="1" applyBorder="1" applyAlignment="1">
      <alignment horizontal="right"/>
      <protection/>
    </xf>
    <xf numFmtId="167" fontId="5" fillId="0" borderId="0" xfId="22" applyNumberFormat="1" applyFont="1" applyFill="1" applyAlignment="1">
      <alignment horizontal="right"/>
      <protection/>
    </xf>
    <xf numFmtId="0" fontId="5" fillId="0" borderId="0" xfId="22" applyFont="1" applyFill="1">
      <alignment/>
      <protection/>
    </xf>
    <xf numFmtId="0" fontId="7" fillId="0" borderId="0" xfId="22" applyFont="1" applyFill="1">
      <alignment/>
      <protection/>
    </xf>
    <xf numFmtId="167" fontId="5" fillId="0" borderId="3" xfId="25" applyNumberFormat="1" applyFont="1" applyFill="1" applyBorder="1" applyAlignment="1">
      <alignment horizontal="right"/>
      <protection/>
    </xf>
    <xf numFmtId="0" fontId="5" fillId="0" borderId="3" xfId="22" applyFont="1" applyBorder="1">
      <alignment/>
      <protection/>
    </xf>
    <xf numFmtId="0" fontId="5" fillId="0" borderId="3" xfId="22" applyFont="1" applyBorder="1" applyAlignment="1">
      <alignment horizontal="center"/>
      <protection/>
    </xf>
    <xf numFmtId="43" fontId="5" fillId="0" borderId="0" xfId="26" applyFont="1"/>
    <xf numFmtId="0" fontId="5" fillId="0" borderId="0" xfId="23" applyFont="1">
      <alignment/>
      <protection/>
    </xf>
    <xf numFmtId="167" fontId="5" fillId="0" borderId="0" xfId="23" applyNumberFormat="1" applyFont="1">
      <alignment/>
      <protection/>
    </xf>
    <xf numFmtId="0" fontId="5" fillId="0" borderId="0" xfId="23" applyFont="1" applyFill="1">
      <alignment/>
      <protection/>
    </xf>
    <xf numFmtId="0" fontId="4" fillId="0" borderId="2" xfId="22" applyFont="1" applyBorder="1">
      <alignment/>
      <protection/>
    </xf>
    <xf numFmtId="0" fontId="0" fillId="0" borderId="0" xfId="0" applyFill="1"/>
    <xf numFmtId="0" fontId="2" fillId="0" borderId="0" xfId="0" applyFont="1" applyFill="1"/>
    <xf numFmtId="0" fontId="9" fillId="0" borderId="4" xfId="27" applyFont="1" applyFill="1" applyBorder="1">
      <alignment/>
      <protection/>
    </xf>
    <xf numFmtId="0" fontId="10" fillId="0" borderId="0" xfId="49" applyFill="1"/>
    <xf numFmtId="0" fontId="10" fillId="0" borderId="3" xfId="49" applyFill="1" applyBorder="1"/>
    <xf numFmtId="0" fontId="0" fillId="0" borderId="3" xfId="0" applyFill="1" applyBorder="1"/>
    <xf numFmtId="0" fontId="12" fillId="0" borderId="0" xfId="22" applyFont="1" applyBorder="1" applyAlignment="1">
      <alignment horizontal="left"/>
      <protection/>
    </xf>
    <xf numFmtId="0" fontId="4" fillId="0" borderId="0" xfId="22" applyFont="1" applyBorder="1" applyAlignment="1">
      <alignment horizontal="center"/>
      <protection/>
    </xf>
    <xf numFmtId="0" fontId="5" fillId="0" borderId="0" xfId="22" applyFont="1" applyBorder="1" applyAlignment="1">
      <alignment horizontal="right"/>
      <protection/>
    </xf>
    <xf numFmtId="0" fontId="4" fillId="0" borderId="0" xfId="22" applyFont="1" applyBorder="1" applyAlignment="1">
      <alignment horizontal="right"/>
      <protection/>
    </xf>
    <xf numFmtId="0" fontId="4" fillId="0" borderId="0" xfId="22" applyFont="1" applyFill="1" applyBorder="1" applyAlignment="1">
      <alignment horizontal="right"/>
      <protection/>
    </xf>
    <xf numFmtId="0" fontId="7" fillId="0" borderId="0" xfId="22" applyFont="1" applyBorder="1">
      <alignment/>
      <protection/>
    </xf>
    <xf numFmtId="0" fontId="5" fillId="0" borderId="0" xfId="22" applyFont="1" applyFill="1" applyBorder="1" applyAlignment="1">
      <alignment horizontal="right"/>
      <protection/>
    </xf>
    <xf numFmtId="0" fontId="7" fillId="0" borderId="0" xfId="22" applyFont="1" applyFill="1" applyBorder="1">
      <alignment/>
      <protection/>
    </xf>
    <xf numFmtId="43" fontId="5" fillId="0" borderId="0" xfId="26" applyFont="1" applyBorder="1"/>
    <xf numFmtId="0" fontId="5" fillId="0" borderId="0" xfId="23" applyFont="1" applyBorder="1">
      <alignment/>
      <protection/>
    </xf>
    <xf numFmtId="167" fontId="5" fillId="0" borderId="0" xfId="23" applyNumberFormat="1" applyFont="1" applyBorder="1">
      <alignment/>
      <protection/>
    </xf>
    <xf numFmtId="0" fontId="5" fillId="0" borderId="0" xfId="23" applyFont="1" applyFill="1" applyBorder="1">
      <alignment/>
      <protection/>
    </xf>
    <xf numFmtId="0" fontId="9" fillId="0" borderId="5" xfId="27" applyFont="1" applyFill="1" applyBorder="1">
      <alignment/>
      <protection/>
    </xf>
    <xf numFmtId="168" fontId="9" fillId="0" borderId="5" xfId="27" applyNumberFormat="1" applyFont="1" applyFill="1" applyBorder="1" applyAlignment="1">
      <alignment horizontal="left"/>
      <protection/>
    </xf>
    <xf numFmtId="0" fontId="4" fillId="0" borderId="0" xfId="22" applyFont="1" applyBorder="1" applyAlignment="1">
      <alignment horizontal="center"/>
      <protection/>
    </xf>
    <xf numFmtId="0" fontId="4" fillId="0" borderId="6" xfId="22" applyFont="1" applyBorder="1" applyAlignment="1">
      <alignment horizontal="center"/>
      <protection/>
    </xf>
    <xf numFmtId="0" fontId="4" fillId="0" borderId="1" xfId="22" applyFont="1" applyBorder="1" applyAlignment="1">
      <alignment horizontal="center"/>
      <protection/>
    </xf>
    <xf numFmtId="0" fontId="4" fillId="0" borderId="2" xfId="22" applyFont="1" applyBorder="1" applyAlignment="1">
      <alignment horizontal="center"/>
      <protection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3" xfId="21"/>
    <cellStyle name="Normal 2" xfId="22"/>
    <cellStyle name="Normal 2 2" xfId="23"/>
    <cellStyle name="Normal 3 2 2" xfId="24"/>
    <cellStyle name="Normal 2 3" xfId="25"/>
    <cellStyle name="Comma 2" xfId="26"/>
    <cellStyle name="Normal 11" xfId="27"/>
    <cellStyle name="Percent 6" xfId="28"/>
    <cellStyle name="Normal 2 4" xfId="29"/>
    <cellStyle name="Normal 3 4" xfId="30"/>
    <cellStyle name="Percent 2" xfId="31"/>
    <cellStyle name="Normal 4" xfId="32"/>
    <cellStyle name="Currency 2" xfId="33"/>
    <cellStyle name="Normal 5" xfId="34"/>
    <cellStyle name="Percent 3" xfId="35"/>
    <cellStyle name="Comma 2 2" xfId="36"/>
    <cellStyle name="Comma 3 2" xfId="37"/>
    <cellStyle name="Percent 4" xfId="38"/>
    <cellStyle name="Normal 6" xfId="39"/>
    <cellStyle name="Comma 4" xfId="40"/>
    <cellStyle name="Normal 289" xfId="41"/>
    <cellStyle name="Comma 15" xfId="42"/>
    <cellStyle name="Normal 3 2" xfId="43"/>
    <cellStyle name="Comma 86" xfId="44"/>
    <cellStyle name="Comma 87" xfId="45"/>
    <cellStyle name="Comma 88" xfId="46"/>
    <cellStyle name="Comma 89" xfId="47"/>
    <cellStyle name="Normal 7" xfId="48"/>
    <cellStyle name="Hyperlink" xfId="49"/>
    <cellStyle name="Normal 8" xfId="50"/>
    <cellStyle name="Hyperlink 2" xfId="51"/>
    <cellStyle name="Normal 3 3" xfId="52"/>
    <cellStyle name="Percent 5" xfId="53"/>
    <cellStyle name="Comma 5" xfId="54"/>
    <cellStyle name="Normal 9" xfId="55"/>
    <cellStyle name="Normal 10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B521A-93D2-4BDE-8728-29787C9F1E7A}">
  <dimension ref="B2:C14"/>
  <sheetViews>
    <sheetView workbookViewId="0" topLeftCell="A1">
      <selection activeCell="B7" sqref="B7"/>
    </sheetView>
  </sheetViews>
  <sheetFormatPr defaultColWidth="8.8515625" defaultRowHeight="15"/>
  <cols>
    <col min="1" max="1" width="3.57421875" style="43" customWidth="1"/>
    <col min="2" max="2" width="16.57421875" style="43" customWidth="1"/>
    <col min="3" max="3" width="91.140625" style="43" customWidth="1"/>
    <col min="4" max="16384" width="8.8515625" style="43" customWidth="1"/>
  </cols>
  <sheetData>
    <row r="2" ht="15">
      <c r="B2" s="44" t="s">
        <v>65</v>
      </c>
    </row>
    <row r="3" ht="15" thickBot="1"/>
    <row r="4" spans="2:3" ht="15.5" thickBot="1" thickTop="1">
      <c r="B4" s="45" t="s">
        <v>60</v>
      </c>
      <c r="C4" s="45" t="s">
        <v>61</v>
      </c>
    </row>
    <row r="5" ht="15" thickTop="1"/>
    <row r="6" spans="2:3" ht="15">
      <c r="B6" s="46" t="s">
        <v>62</v>
      </c>
      <c r="C6" s="43" t="s">
        <v>70</v>
      </c>
    </row>
    <row r="7" spans="2:3" ht="15" thickBot="1">
      <c r="B7" s="47" t="s">
        <v>63</v>
      </c>
      <c r="C7" s="48" t="s">
        <v>64</v>
      </c>
    </row>
    <row r="9" spans="2:3" ht="15">
      <c r="B9" s="61" t="s">
        <v>68</v>
      </c>
      <c r="C9" s="62">
        <v>44727</v>
      </c>
    </row>
    <row r="13" spans="2:3" ht="15">
      <c r="B13" s="44"/>
      <c r="C13" s="44"/>
    </row>
    <row r="14" spans="2:3" ht="15">
      <c r="B14" s="44"/>
      <c r="C14" s="44"/>
    </row>
  </sheetData>
  <hyperlinks>
    <hyperlink ref="B6" location="'Table 1'!A1" display="Table 1"/>
    <hyperlink ref="B7" location="'Table 2'!A1" display="Table 2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84C1C-3C11-4206-AB73-024B61F51332}">
  <sheetPr>
    <tabColor theme="2"/>
    <pageSetUpPr fitToPage="1"/>
  </sheetPr>
  <dimension ref="A2:AA159"/>
  <sheetViews>
    <sheetView tabSelected="1" zoomScaleSheetLayoutView="110" workbookViewId="0" topLeftCell="A1">
      <pane xSplit="1" ySplit="8" topLeftCell="B6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E130" sqref="E130"/>
    </sheetView>
  </sheetViews>
  <sheetFormatPr defaultColWidth="9.140625" defaultRowHeight="15"/>
  <cols>
    <col min="1" max="1" width="10.8515625" style="5" customWidth="1"/>
    <col min="2" max="2" width="11.421875" style="5" bestFit="1" customWidth="1"/>
    <col min="3" max="4" width="15.8515625" style="5" customWidth="1"/>
    <col min="5" max="5" width="13.421875" style="5" bestFit="1" customWidth="1"/>
    <col min="6" max="6" width="18.421875" style="5" bestFit="1" customWidth="1"/>
    <col min="7" max="7" width="11.8515625" style="5" customWidth="1"/>
    <col min="8" max="8" width="9.8515625" style="5" customWidth="1"/>
    <col min="9" max="9" width="14.421875" style="5" customWidth="1"/>
    <col min="10" max="10" width="13.140625" style="5" customWidth="1"/>
    <col min="11" max="11" width="11.00390625" style="5" customWidth="1"/>
    <col min="12" max="12" width="12.140625" style="5" customWidth="1"/>
    <col min="13" max="13" width="12.8515625" style="4" customWidth="1"/>
    <col min="14" max="15" width="9.00390625" style="4" customWidth="1"/>
    <col min="16" max="16" width="8.00390625" style="4" customWidth="1"/>
    <col min="17" max="17" width="11.00390625" style="5" customWidth="1"/>
    <col min="18" max="18" width="12.421875" style="5" customWidth="1"/>
    <col min="19" max="256" width="9.140625" style="5" customWidth="1"/>
    <col min="257" max="257" width="10.8515625" style="5" customWidth="1"/>
    <col min="258" max="258" width="11.421875" style="5" bestFit="1" customWidth="1"/>
    <col min="259" max="260" width="15.8515625" style="5" customWidth="1"/>
    <col min="261" max="261" width="13.421875" style="5" bestFit="1" customWidth="1"/>
    <col min="262" max="262" width="18.421875" style="5" bestFit="1" customWidth="1"/>
    <col min="263" max="263" width="11.8515625" style="5" customWidth="1"/>
    <col min="264" max="264" width="9.8515625" style="5" customWidth="1"/>
    <col min="265" max="265" width="14.421875" style="5" customWidth="1"/>
    <col min="266" max="266" width="13.140625" style="5" customWidth="1"/>
    <col min="267" max="267" width="11.00390625" style="5" customWidth="1"/>
    <col min="268" max="268" width="12.140625" style="5" customWidth="1"/>
    <col min="269" max="269" width="12.8515625" style="5" customWidth="1"/>
    <col min="270" max="271" width="9.00390625" style="5" customWidth="1"/>
    <col min="272" max="272" width="8.00390625" style="5" customWidth="1"/>
    <col min="273" max="273" width="11.00390625" style="5" customWidth="1"/>
    <col min="274" max="274" width="12.421875" style="5" customWidth="1"/>
    <col min="275" max="512" width="9.140625" style="5" customWidth="1"/>
    <col min="513" max="513" width="10.8515625" style="5" customWidth="1"/>
    <col min="514" max="514" width="11.421875" style="5" bestFit="1" customWidth="1"/>
    <col min="515" max="516" width="15.8515625" style="5" customWidth="1"/>
    <col min="517" max="517" width="13.421875" style="5" bestFit="1" customWidth="1"/>
    <col min="518" max="518" width="18.421875" style="5" bestFit="1" customWidth="1"/>
    <col min="519" max="519" width="11.8515625" style="5" customWidth="1"/>
    <col min="520" max="520" width="9.8515625" style="5" customWidth="1"/>
    <col min="521" max="521" width="14.421875" style="5" customWidth="1"/>
    <col min="522" max="522" width="13.140625" style="5" customWidth="1"/>
    <col min="523" max="523" width="11.00390625" style="5" customWidth="1"/>
    <col min="524" max="524" width="12.140625" style="5" customWidth="1"/>
    <col min="525" max="525" width="12.8515625" style="5" customWidth="1"/>
    <col min="526" max="527" width="9.00390625" style="5" customWidth="1"/>
    <col min="528" max="528" width="8.00390625" style="5" customWidth="1"/>
    <col min="529" max="529" width="11.00390625" style="5" customWidth="1"/>
    <col min="530" max="530" width="12.421875" style="5" customWidth="1"/>
    <col min="531" max="768" width="9.140625" style="5" customWidth="1"/>
    <col min="769" max="769" width="10.8515625" style="5" customWidth="1"/>
    <col min="770" max="770" width="11.421875" style="5" bestFit="1" customWidth="1"/>
    <col min="771" max="772" width="15.8515625" style="5" customWidth="1"/>
    <col min="773" max="773" width="13.421875" style="5" bestFit="1" customWidth="1"/>
    <col min="774" max="774" width="18.421875" style="5" bestFit="1" customWidth="1"/>
    <col min="775" max="775" width="11.8515625" style="5" customWidth="1"/>
    <col min="776" max="776" width="9.8515625" style="5" customWidth="1"/>
    <col min="777" max="777" width="14.421875" style="5" customWidth="1"/>
    <col min="778" max="778" width="13.140625" style="5" customWidth="1"/>
    <col min="779" max="779" width="11.00390625" style="5" customWidth="1"/>
    <col min="780" max="780" width="12.140625" style="5" customWidth="1"/>
    <col min="781" max="781" width="12.8515625" style="5" customWidth="1"/>
    <col min="782" max="783" width="9.00390625" style="5" customWidth="1"/>
    <col min="784" max="784" width="8.00390625" style="5" customWidth="1"/>
    <col min="785" max="785" width="11.00390625" style="5" customWidth="1"/>
    <col min="786" max="786" width="12.421875" style="5" customWidth="1"/>
    <col min="787" max="1024" width="9.140625" style="5" customWidth="1"/>
    <col min="1025" max="1025" width="10.8515625" style="5" customWidth="1"/>
    <col min="1026" max="1026" width="11.421875" style="5" bestFit="1" customWidth="1"/>
    <col min="1027" max="1028" width="15.8515625" style="5" customWidth="1"/>
    <col min="1029" max="1029" width="13.421875" style="5" bestFit="1" customWidth="1"/>
    <col min="1030" max="1030" width="18.421875" style="5" bestFit="1" customWidth="1"/>
    <col min="1031" max="1031" width="11.8515625" style="5" customWidth="1"/>
    <col min="1032" max="1032" width="9.8515625" style="5" customWidth="1"/>
    <col min="1033" max="1033" width="14.421875" style="5" customWidth="1"/>
    <col min="1034" max="1034" width="13.140625" style="5" customWidth="1"/>
    <col min="1035" max="1035" width="11.00390625" style="5" customWidth="1"/>
    <col min="1036" max="1036" width="12.140625" style="5" customWidth="1"/>
    <col min="1037" max="1037" width="12.8515625" style="5" customWidth="1"/>
    <col min="1038" max="1039" width="9.00390625" style="5" customWidth="1"/>
    <col min="1040" max="1040" width="8.00390625" style="5" customWidth="1"/>
    <col min="1041" max="1041" width="11.00390625" style="5" customWidth="1"/>
    <col min="1042" max="1042" width="12.421875" style="5" customWidth="1"/>
    <col min="1043" max="1280" width="9.140625" style="5" customWidth="1"/>
    <col min="1281" max="1281" width="10.8515625" style="5" customWidth="1"/>
    <col min="1282" max="1282" width="11.421875" style="5" bestFit="1" customWidth="1"/>
    <col min="1283" max="1284" width="15.8515625" style="5" customWidth="1"/>
    <col min="1285" max="1285" width="13.421875" style="5" bestFit="1" customWidth="1"/>
    <col min="1286" max="1286" width="18.421875" style="5" bestFit="1" customWidth="1"/>
    <col min="1287" max="1287" width="11.8515625" style="5" customWidth="1"/>
    <col min="1288" max="1288" width="9.8515625" style="5" customWidth="1"/>
    <col min="1289" max="1289" width="14.421875" style="5" customWidth="1"/>
    <col min="1290" max="1290" width="13.140625" style="5" customWidth="1"/>
    <col min="1291" max="1291" width="11.00390625" style="5" customWidth="1"/>
    <col min="1292" max="1292" width="12.140625" style="5" customWidth="1"/>
    <col min="1293" max="1293" width="12.8515625" style="5" customWidth="1"/>
    <col min="1294" max="1295" width="9.00390625" style="5" customWidth="1"/>
    <col min="1296" max="1296" width="8.00390625" style="5" customWidth="1"/>
    <col min="1297" max="1297" width="11.00390625" style="5" customWidth="1"/>
    <col min="1298" max="1298" width="12.421875" style="5" customWidth="1"/>
    <col min="1299" max="1536" width="9.140625" style="5" customWidth="1"/>
    <col min="1537" max="1537" width="10.8515625" style="5" customWidth="1"/>
    <col min="1538" max="1538" width="11.421875" style="5" bestFit="1" customWidth="1"/>
    <col min="1539" max="1540" width="15.8515625" style="5" customWidth="1"/>
    <col min="1541" max="1541" width="13.421875" style="5" bestFit="1" customWidth="1"/>
    <col min="1542" max="1542" width="18.421875" style="5" bestFit="1" customWidth="1"/>
    <col min="1543" max="1543" width="11.8515625" style="5" customWidth="1"/>
    <col min="1544" max="1544" width="9.8515625" style="5" customWidth="1"/>
    <col min="1545" max="1545" width="14.421875" style="5" customWidth="1"/>
    <col min="1546" max="1546" width="13.140625" style="5" customWidth="1"/>
    <col min="1547" max="1547" width="11.00390625" style="5" customWidth="1"/>
    <col min="1548" max="1548" width="12.140625" style="5" customWidth="1"/>
    <col min="1549" max="1549" width="12.8515625" style="5" customWidth="1"/>
    <col min="1550" max="1551" width="9.00390625" style="5" customWidth="1"/>
    <col min="1552" max="1552" width="8.00390625" style="5" customWidth="1"/>
    <col min="1553" max="1553" width="11.00390625" style="5" customWidth="1"/>
    <col min="1554" max="1554" width="12.421875" style="5" customWidth="1"/>
    <col min="1555" max="1792" width="9.140625" style="5" customWidth="1"/>
    <col min="1793" max="1793" width="10.8515625" style="5" customWidth="1"/>
    <col min="1794" max="1794" width="11.421875" style="5" bestFit="1" customWidth="1"/>
    <col min="1795" max="1796" width="15.8515625" style="5" customWidth="1"/>
    <col min="1797" max="1797" width="13.421875" style="5" bestFit="1" customWidth="1"/>
    <col min="1798" max="1798" width="18.421875" style="5" bestFit="1" customWidth="1"/>
    <col min="1799" max="1799" width="11.8515625" style="5" customWidth="1"/>
    <col min="1800" max="1800" width="9.8515625" style="5" customWidth="1"/>
    <col min="1801" max="1801" width="14.421875" style="5" customWidth="1"/>
    <col min="1802" max="1802" width="13.140625" style="5" customWidth="1"/>
    <col min="1803" max="1803" width="11.00390625" style="5" customWidth="1"/>
    <col min="1804" max="1804" width="12.140625" style="5" customWidth="1"/>
    <col min="1805" max="1805" width="12.8515625" style="5" customWidth="1"/>
    <col min="1806" max="1807" width="9.00390625" style="5" customWidth="1"/>
    <col min="1808" max="1808" width="8.00390625" style="5" customWidth="1"/>
    <col min="1809" max="1809" width="11.00390625" style="5" customWidth="1"/>
    <col min="1810" max="1810" width="12.421875" style="5" customWidth="1"/>
    <col min="1811" max="2048" width="9.140625" style="5" customWidth="1"/>
    <col min="2049" max="2049" width="10.8515625" style="5" customWidth="1"/>
    <col min="2050" max="2050" width="11.421875" style="5" bestFit="1" customWidth="1"/>
    <col min="2051" max="2052" width="15.8515625" style="5" customWidth="1"/>
    <col min="2053" max="2053" width="13.421875" style="5" bestFit="1" customWidth="1"/>
    <col min="2054" max="2054" width="18.421875" style="5" bestFit="1" customWidth="1"/>
    <col min="2055" max="2055" width="11.8515625" style="5" customWidth="1"/>
    <col min="2056" max="2056" width="9.8515625" style="5" customWidth="1"/>
    <col min="2057" max="2057" width="14.421875" style="5" customWidth="1"/>
    <col min="2058" max="2058" width="13.140625" style="5" customWidth="1"/>
    <col min="2059" max="2059" width="11.00390625" style="5" customWidth="1"/>
    <col min="2060" max="2060" width="12.140625" style="5" customWidth="1"/>
    <col min="2061" max="2061" width="12.8515625" style="5" customWidth="1"/>
    <col min="2062" max="2063" width="9.00390625" style="5" customWidth="1"/>
    <col min="2064" max="2064" width="8.00390625" style="5" customWidth="1"/>
    <col min="2065" max="2065" width="11.00390625" style="5" customWidth="1"/>
    <col min="2066" max="2066" width="12.421875" style="5" customWidth="1"/>
    <col min="2067" max="2304" width="9.140625" style="5" customWidth="1"/>
    <col min="2305" max="2305" width="10.8515625" style="5" customWidth="1"/>
    <col min="2306" max="2306" width="11.421875" style="5" bestFit="1" customWidth="1"/>
    <col min="2307" max="2308" width="15.8515625" style="5" customWidth="1"/>
    <col min="2309" max="2309" width="13.421875" style="5" bestFit="1" customWidth="1"/>
    <col min="2310" max="2310" width="18.421875" style="5" bestFit="1" customWidth="1"/>
    <col min="2311" max="2311" width="11.8515625" style="5" customWidth="1"/>
    <col min="2312" max="2312" width="9.8515625" style="5" customWidth="1"/>
    <col min="2313" max="2313" width="14.421875" style="5" customWidth="1"/>
    <col min="2314" max="2314" width="13.140625" style="5" customWidth="1"/>
    <col min="2315" max="2315" width="11.00390625" style="5" customWidth="1"/>
    <col min="2316" max="2316" width="12.140625" style="5" customWidth="1"/>
    <col min="2317" max="2317" width="12.8515625" style="5" customWidth="1"/>
    <col min="2318" max="2319" width="9.00390625" style="5" customWidth="1"/>
    <col min="2320" max="2320" width="8.00390625" style="5" customWidth="1"/>
    <col min="2321" max="2321" width="11.00390625" style="5" customWidth="1"/>
    <col min="2322" max="2322" width="12.421875" style="5" customWidth="1"/>
    <col min="2323" max="2560" width="9.140625" style="5" customWidth="1"/>
    <col min="2561" max="2561" width="10.8515625" style="5" customWidth="1"/>
    <col min="2562" max="2562" width="11.421875" style="5" bestFit="1" customWidth="1"/>
    <col min="2563" max="2564" width="15.8515625" style="5" customWidth="1"/>
    <col min="2565" max="2565" width="13.421875" style="5" bestFit="1" customWidth="1"/>
    <col min="2566" max="2566" width="18.421875" style="5" bestFit="1" customWidth="1"/>
    <col min="2567" max="2567" width="11.8515625" style="5" customWidth="1"/>
    <col min="2568" max="2568" width="9.8515625" style="5" customWidth="1"/>
    <col min="2569" max="2569" width="14.421875" style="5" customWidth="1"/>
    <col min="2570" max="2570" width="13.140625" style="5" customWidth="1"/>
    <col min="2571" max="2571" width="11.00390625" style="5" customWidth="1"/>
    <col min="2572" max="2572" width="12.140625" style="5" customWidth="1"/>
    <col min="2573" max="2573" width="12.8515625" style="5" customWidth="1"/>
    <col min="2574" max="2575" width="9.00390625" style="5" customWidth="1"/>
    <col min="2576" max="2576" width="8.00390625" style="5" customWidth="1"/>
    <col min="2577" max="2577" width="11.00390625" style="5" customWidth="1"/>
    <col min="2578" max="2578" width="12.421875" style="5" customWidth="1"/>
    <col min="2579" max="2816" width="9.140625" style="5" customWidth="1"/>
    <col min="2817" max="2817" width="10.8515625" style="5" customWidth="1"/>
    <col min="2818" max="2818" width="11.421875" style="5" bestFit="1" customWidth="1"/>
    <col min="2819" max="2820" width="15.8515625" style="5" customWidth="1"/>
    <col min="2821" max="2821" width="13.421875" style="5" bestFit="1" customWidth="1"/>
    <col min="2822" max="2822" width="18.421875" style="5" bestFit="1" customWidth="1"/>
    <col min="2823" max="2823" width="11.8515625" style="5" customWidth="1"/>
    <col min="2824" max="2824" width="9.8515625" style="5" customWidth="1"/>
    <col min="2825" max="2825" width="14.421875" style="5" customWidth="1"/>
    <col min="2826" max="2826" width="13.140625" style="5" customWidth="1"/>
    <col min="2827" max="2827" width="11.00390625" style="5" customWidth="1"/>
    <col min="2828" max="2828" width="12.140625" style="5" customWidth="1"/>
    <col min="2829" max="2829" width="12.8515625" style="5" customWidth="1"/>
    <col min="2830" max="2831" width="9.00390625" style="5" customWidth="1"/>
    <col min="2832" max="2832" width="8.00390625" style="5" customWidth="1"/>
    <col min="2833" max="2833" width="11.00390625" style="5" customWidth="1"/>
    <col min="2834" max="2834" width="12.421875" style="5" customWidth="1"/>
    <col min="2835" max="3072" width="9.140625" style="5" customWidth="1"/>
    <col min="3073" max="3073" width="10.8515625" style="5" customWidth="1"/>
    <col min="3074" max="3074" width="11.421875" style="5" bestFit="1" customWidth="1"/>
    <col min="3075" max="3076" width="15.8515625" style="5" customWidth="1"/>
    <col min="3077" max="3077" width="13.421875" style="5" bestFit="1" customWidth="1"/>
    <col min="3078" max="3078" width="18.421875" style="5" bestFit="1" customWidth="1"/>
    <col min="3079" max="3079" width="11.8515625" style="5" customWidth="1"/>
    <col min="3080" max="3080" width="9.8515625" style="5" customWidth="1"/>
    <col min="3081" max="3081" width="14.421875" style="5" customWidth="1"/>
    <col min="3082" max="3082" width="13.140625" style="5" customWidth="1"/>
    <col min="3083" max="3083" width="11.00390625" style="5" customWidth="1"/>
    <col min="3084" max="3084" width="12.140625" style="5" customWidth="1"/>
    <col min="3085" max="3085" width="12.8515625" style="5" customWidth="1"/>
    <col min="3086" max="3087" width="9.00390625" style="5" customWidth="1"/>
    <col min="3088" max="3088" width="8.00390625" style="5" customWidth="1"/>
    <col min="3089" max="3089" width="11.00390625" style="5" customWidth="1"/>
    <col min="3090" max="3090" width="12.421875" style="5" customWidth="1"/>
    <col min="3091" max="3328" width="9.140625" style="5" customWidth="1"/>
    <col min="3329" max="3329" width="10.8515625" style="5" customWidth="1"/>
    <col min="3330" max="3330" width="11.421875" style="5" bestFit="1" customWidth="1"/>
    <col min="3331" max="3332" width="15.8515625" style="5" customWidth="1"/>
    <col min="3333" max="3333" width="13.421875" style="5" bestFit="1" customWidth="1"/>
    <col min="3334" max="3334" width="18.421875" style="5" bestFit="1" customWidth="1"/>
    <col min="3335" max="3335" width="11.8515625" style="5" customWidth="1"/>
    <col min="3336" max="3336" width="9.8515625" style="5" customWidth="1"/>
    <col min="3337" max="3337" width="14.421875" style="5" customWidth="1"/>
    <col min="3338" max="3338" width="13.140625" style="5" customWidth="1"/>
    <col min="3339" max="3339" width="11.00390625" style="5" customWidth="1"/>
    <col min="3340" max="3340" width="12.140625" style="5" customWidth="1"/>
    <col min="3341" max="3341" width="12.8515625" style="5" customWidth="1"/>
    <col min="3342" max="3343" width="9.00390625" style="5" customWidth="1"/>
    <col min="3344" max="3344" width="8.00390625" style="5" customWidth="1"/>
    <col min="3345" max="3345" width="11.00390625" style="5" customWidth="1"/>
    <col min="3346" max="3346" width="12.421875" style="5" customWidth="1"/>
    <col min="3347" max="3584" width="9.140625" style="5" customWidth="1"/>
    <col min="3585" max="3585" width="10.8515625" style="5" customWidth="1"/>
    <col min="3586" max="3586" width="11.421875" style="5" bestFit="1" customWidth="1"/>
    <col min="3587" max="3588" width="15.8515625" style="5" customWidth="1"/>
    <col min="3589" max="3589" width="13.421875" style="5" bestFit="1" customWidth="1"/>
    <col min="3590" max="3590" width="18.421875" style="5" bestFit="1" customWidth="1"/>
    <col min="3591" max="3591" width="11.8515625" style="5" customWidth="1"/>
    <col min="3592" max="3592" width="9.8515625" style="5" customWidth="1"/>
    <col min="3593" max="3593" width="14.421875" style="5" customWidth="1"/>
    <col min="3594" max="3594" width="13.140625" style="5" customWidth="1"/>
    <col min="3595" max="3595" width="11.00390625" style="5" customWidth="1"/>
    <col min="3596" max="3596" width="12.140625" style="5" customWidth="1"/>
    <col min="3597" max="3597" width="12.8515625" style="5" customWidth="1"/>
    <col min="3598" max="3599" width="9.00390625" style="5" customWidth="1"/>
    <col min="3600" max="3600" width="8.00390625" style="5" customWidth="1"/>
    <col min="3601" max="3601" width="11.00390625" style="5" customWidth="1"/>
    <col min="3602" max="3602" width="12.421875" style="5" customWidth="1"/>
    <col min="3603" max="3840" width="9.140625" style="5" customWidth="1"/>
    <col min="3841" max="3841" width="10.8515625" style="5" customWidth="1"/>
    <col min="3842" max="3842" width="11.421875" style="5" bestFit="1" customWidth="1"/>
    <col min="3843" max="3844" width="15.8515625" style="5" customWidth="1"/>
    <col min="3845" max="3845" width="13.421875" style="5" bestFit="1" customWidth="1"/>
    <col min="3846" max="3846" width="18.421875" style="5" bestFit="1" customWidth="1"/>
    <col min="3847" max="3847" width="11.8515625" style="5" customWidth="1"/>
    <col min="3848" max="3848" width="9.8515625" style="5" customWidth="1"/>
    <col min="3849" max="3849" width="14.421875" style="5" customWidth="1"/>
    <col min="3850" max="3850" width="13.140625" style="5" customWidth="1"/>
    <col min="3851" max="3851" width="11.00390625" style="5" customWidth="1"/>
    <col min="3852" max="3852" width="12.140625" style="5" customWidth="1"/>
    <col min="3853" max="3853" width="12.8515625" style="5" customWidth="1"/>
    <col min="3854" max="3855" width="9.00390625" style="5" customWidth="1"/>
    <col min="3856" max="3856" width="8.00390625" style="5" customWidth="1"/>
    <col min="3857" max="3857" width="11.00390625" style="5" customWidth="1"/>
    <col min="3858" max="3858" width="12.421875" style="5" customWidth="1"/>
    <col min="3859" max="4096" width="9.140625" style="5" customWidth="1"/>
    <col min="4097" max="4097" width="10.8515625" style="5" customWidth="1"/>
    <col min="4098" max="4098" width="11.421875" style="5" bestFit="1" customWidth="1"/>
    <col min="4099" max="4100" width="15.8515625" style="5" customWidth="1"/>
    <col min="4101" max="4101" width="13.421875" style="5" bestFit="1" customWidth="1"/>
    <col min="4102" max="4102" width="18.421875" style="5" bestFit="1" customWidth="1"/>
    <col min="4103" max="4103" width="11.8515625" style="5" customWidth="1"/>
    <col min="4104" max="4104" width="9.8515625" style="5" customWidth="1"/>
    <col min="4105" max="4105" width="14.421875" style="5" customWidth="1"/>
    <col min="4106" max="4106" width="13.140625" style="5" customWidth="1"/>
    <col min="4107" max="4107" width="11.00390625" style="5" customWidth="1"/>
    <col min="4108" max="4108" width="12.140625" style="5" customWidth="1"/>
    <col min="4109" max="4109" width="12.8515625" style="5" customWidth="1"/>
    <col min="4110" max="4111" width="9.00390625" style="5" customWidth="1"/>
    <col min="4112" max="4112" width="8.00390625" style="5" customWidth="1"/>
    <col min="4113" max="4113" width="11.00390625" style="5" customWidth="1"/>
    <col min="4114" max="4114" width="12.421875" style="5" customWidth="1"/>
    <col min="4115" max="4352" width="9.140625" style="5" customWidth="1"/>
    <col min="4353" max="4353" width="10.8515625" style="5" customWidth="1"/>
    <col min="4354" max="4354" width="11.421875" style="5" bestFit="1" customWidth="1"/>
    <col min="4355" max="4356" width="15.8515625" style="5" customWidth="1"/>
    <col min="4357" max="4357" width="13.421875" style="5" bestFit="1" customWidth="1"/>
    <col min="4358" max="4358" width="18.421875" style="5" bestFit="1" customWidth="1"/>
    <col min="4359" max="4359" width="11.8515625" style="5" customWidth="1"/>
    <col min="4360" max="4360" width="9.8515625" style="5" customWidth="1"/>
    <col min="4361" max="4361" width="14.421875" style="5" customWidth="1"/>
    <col min="4362" max="4362" width="13.140625" style="5" customWidth="1"/>
    <col min="4363" max="4363" width="11.00390625" style="5" customWidth="1"/>
    <col min="4364" max="4364" width="12.140625" style="5" customWidth="1"/>
    <col min="4365" max="4365" width="12.8515625" style="5" customWidth="1"/>
    <col min="4366" max="4367" width="9.00390625" style="5" customWidth="1"/>
    <col min="4368" max="4368" width="8.00390625" style="5" customWidth="1"/>
    <col min="4369" max="4369" width="11.00390625" style="5" customWidth="1"/>
    <col min="4370" max="4370" width="12.421875" style="5" customWidth="1"/>
    <col min="4371" max="4608" width="9.140625" style="5" customWidth="1"/>
    <col min="4609" max="4609" width="10.8515625" style="5" customWidth="1"/>
    <col min="4610" max="4610" width="11.421875" style="5" bestFit="1" customWidth="1"/>
    <col min="4611" max="4612" width="15.8515625" style="5" customWidth="1"/>
    <col min="4613" max="4613" width="13.421875" style="5" bestFit="1" customWidth="1"/>
    <col min="4614" max="4614" width="18.421875" style="5" bestFit="1" customWidth="1"/>
    <col min="4615" max="4615" width="11.8515625" style="5" customWidth="1"/>
    <col min="4616" max="4616" width="9.8515625" style="5" customWidth="1"/>
    <col min="4617" max="4617" width="14.421875" style="5" customWidth="1"/>
    <col min="4618" max="4618" width="13.140625" style="5" customWidth="1"/>
    <col min="4619" max="4619" width="11.00390625" style="5" customWidth="1"/>
    <col min="4620" max="4620" width="12.140625" style="5" customWidth="1"/>
    <col min="4621" max="4621" width="12.8515625" style="5" customWidth="1"/>
    <col min="4622" max="4623" width="9.00390625" style="5" customWidth="1"/>
    <col min="4624" max="4624" width="8.00390625" style="5" customWidth="1"/>
    <col min="4625" max="4625" width="11.00390625" style="5" customWidth="1"/>
    <col min="4626" max="4626" width="12.421875" style="5" customWidth="1"/>
    <col min="4627" max="4864" width="9.140625" style="5" customWidth="1"/>
    <col min="4865" max="4865" width="10.8515625" style="5" customWidth="1"/>
    <col min="4866" max="4866" width="11.421875" style="5" bestFit="1" customWidth="1"/>
    <col min="4867" max="4868" width="15.8515625" style="5" customWidth="1"/>
    <col min="4869" max="4869" width="13.421875" style="5" bestFit="1" customWidth="1"/>
    <col min="4870" max="4870" width="18.421875" style="5" bestFit="1" customWidth="1"/>
    <col min="4871" max="4871" width="11.8515625" style="5" customWidth="1"/>
    <col min="4872" max="4872" width="9.8515625" style="5" customWidth="1"/>
    <col min="4873" max="4873" width="14.421875" style="5" customWidth="1"/>
    <col min="4874" max="4874" width="13.140625" style="5" customWidth="1"/>
    <col min="4875" max="4875" width="11.00390625" style="5" customWidth="1"/>
    <col min="4876" max="4876" width="12.140625" style="5" customWidth="1"/>
    <col min="4877" max="4877" width="12.8515625" style="5" customWidth="1"/>
    <col min="4878" max="4879" width="9.00390625" style="5" customWidth="1"/>
    <col min="4880" max="4880" width="8.00390625" style="5" customWidth="1"/>
    <col min="4881" max="4881" width="11.00390625" style="5" customWidth="1"/>
    <col min="4882" max="4882" width="12.421875" style="5" customWidth="1"/>
    <col min="4883" max="5120" width="9.140625" style="5" customWidth="1"/>
    <col min="5121" max="5121" width="10.8515625" style="5" customWidth="1"/>
    <col min="5122" max="5122" width="11.421875" style="5" bestFit="1" customWidth="1"/>
    <col min="5123" max="5124" width="15.8515625" style="5" customWidth="1"/>
    <col min="5125" max="5125" width="13.421875" style="5" bestFit="1" customWidth="1"/>
    <col min="5126" max="5126" width="18.421875" style="5" bestFit="1" customWidth="1"/>
    <col min="5127" max="5127" width="11.8515625" style="5" customWidth="1"/>
    <col min="5128" max="5128" width="9.8515625" style="5" customWidth="1"/>
    <col min="5129" max="5129" width="14.421875" style="5" customWidth="1"/>
    <col min="5130" max="5130" width="13.140625" style="5" customWidth="1"/>
    <col min="5131" max="5131" width="11.00390625" style="5" customWidth="1"/>
    <col min="5132" max="5132" width="12.140625" style="5" customWidth="1"/>
    <col min="5133" max="5133" width="12.8515625" style="5" customWidth="1"/>
    <col min="5134" max="5135" width="9.00390625" style="5" customWidth="1"/>
    <col min="5136" max="5136" width="8.00390625" style="5" customWidth="1"/>
    <col min="5137" max="5137" width="11.00390625" style="5" customWidth="1"/>
    <col min="5138" max="5138" width="12.421875" style="5" customWidth="1"/>
    <col min="5139" max="5376" width="9.140625" style="5" customWidth="1"/>
    <col min="5377" max="5377" width="10.8515625" style="5" customWidth="1"/>
    <col min="5378" max="5378" width="11.421875" style="5" bestFit="1" customWidth="1"/>
    <col min="5379" max="5380" width="15.8515625" style="5" customWidth="1"/>
    <col min="5381" max="5381" width="13.421875" style="5" bestFit="1" customWidth="1"/>
    <col min="5382" max="5382" width="18.421875" style="5" bestFit="1" customWidth="1"/>
    <col min="5383" max="5383" width="11.8515625" style="5" customWidth="1"/>
    <col min="5384" max="5384" width="9.8515625" style="5" customWidth="1"/>
    <col min="5385" max="5385" width="14.421875" style="5" customWidth="1"/>
    <col min="5386" max="5386" width="13.140625" style="5" customWidth="1"/>
    <col min="5387" max="5387" width="11.00390625" style="5" customWidth="1"/>
    <col min="5388" max="5388" width="12.140625" style="5" customWidth="1"/>
    <col min="5389" max="5389" width="12.8515625" style="5" customWidth="1"/>
    <col min="5390" max="5391" width="9.00390625" style="5" customWidth="1"/>
    <col min="5392" max="5392" width="8.00390625" style="5" customWidth="1"/>
    <col min="5393" max="5393" width="11.00390625" style="5" customWidth="1"/>
    <col min="5394" max="5394" width="12.421875" style="5" customWidth="1"/>
    <col min="5395" max="5632" width="9.140625" style="5" customWidth="1"/>
    <col min="5633" max="5633" width="10.8515625" style="5" customWidth="1"/>
    <col min="5634" max="5634" width="11.421875" style="5" bestFit="1" customWidth="1"/>
    <col min="5635" max="5636" width="15.8515625" style="5" customWidth="1"/>
    <col min="5637" max="5637" width="13.421875" style="5" bestFit="1" customWidth="1"/>
    <col min="5638" max="5638" width="18.421875" style="5" bestFit="1" customWidth="1"/>
    <col min="5639" max="5639" width="11.8515625" style="5" customWidth="1"/>
    <col min="5640" max="5640" width="9.8515625" style="5" customWidth="1"/>
    <col min="5641" max="5641" width="14.421875" style="5" customWidth="1"/>
    <col min="5642" max="5642" width="13.140625" style="5" customWidth="1"/>
    <col min="5643" max="5643" width="11.00390625" style="5" customWidth="1"/>
    <col min="5644" max="5644" width="12.140625" style="5" customWidth="1"/>
    <col min="5645" max="5645" width="12.8515625" style="5" customWidth="1"/>
    <col min="5646" max="5647" width="9.00390625" style="5" customWidth="1"/>
    <col min="5648" max="5648" width="8.00390625" style="5" customWidth="1"/>
    <col min="5649" max="5649" width="11.00390625" style="5" customWidth="1"/>
    <col min="5650" max="5650" width="12.421875" style="5" customWidth="1"/>
    <col min="5651" max="5888" width="9.140625" style="5" customWidth="1"/>
    <col min="5889" max="5889" width="10.8515625" style="5" customWidth="1"/>
    <col min="5890" max="5890" width="11.421875" style="5" bestFit="1" customWidth="1"/>
    <col min="5891" max="5892" width="15.8515625" style="5" customWidth="1"/>
    <col min="5893" max="5893" width="13.421875" style="5" bestFit="1" customWidth="1"/>
    <col min="5894" max="5894" width="18.421875" style="5" bestFit="1" customWidth="1"/>
    <col min="5895" max="5895" width="11.8515625" style="5" customWidth="1"/>
    <col min="5896" max="5896" width="9.8515625" style="5" customWidth="1"/>
    <col min="5897" max="5897" width="14.421875" style="5" customWidth="1"/>
    <col min="5898" max="5898" width="13.140625" style="5" customWidth="1"/>
    <col min="5899" max="5899" width="11.00390625" style="5" customWidth="1"/>
    <col min="5900" max="5900" width="12.140625" style="5" customWidth="1"/>
    <col min="5901" max="5901" width="12.8515625" style="5" customWidth="1"/>
    <col min="5902" max="5903" width="9.00390625" style="5" customWidth="1"/>
    <col min="5904" max="5904" width="8.00390625" style="5" customWidth="1"/>
    <col min="5905" max="5905" width="11.00390625" style="5" customWidth="1"/>
    <col min="5906" max="5906" width="12.421875" style="5" customWidth="1"/>
    <col min="5907" max="6144" width="9.140625" style="5" customWidth="1"/>
    <col min="6145" max="6145" width="10.8515625" style="5" customWidth="1"/>
    <col min="6146" max="6146" width="11.421875" style="5" bestFit="1" customWidth="1"/>
    <col min="6147" max="6148" width="15.8515625" style="5" customWidth="1"/>
    <col min="6149" max="6149" width="13.421875" style="5" bestFit="1" customWidth="1"/>
    <col min="6150" max="6150" width="18.421875" style="5" bestFit="1" customWidth="1"/>
    <col min="6151" max="6151" width="11.8515625" style="5" customWidth="1"/>
    <col min="6152" max="6152" width="9.8515625" style="5" customWidth="1"/>
    <col min="6153" max="6153" width="14.421875" style="5" customWidth="1"/>
    <col min="6154" max="6154" width="13.140625" style="5" customWidth="1"/>
    <col min="6155" max="6155" width="11.00390625" style="5" customWidth="1"/>
    <col min="6156" max="6156" width="12.140625" style="5" customWidth="1"/>
    <col min="6157" max="6157" width="12.8515625" style="5" customWidth="1"/>
    <col min="6158" max="6159" width="9.00390625" style="5" customWidth="1"/>
    <col min="6160" max="6160" width="8.00390625" style="5" customWidth="1"/>
    <col min="6161" max="6161" width="11.00390625" style="5" customWidth="1"/>
    <col min="6162" max="6162" width="12.421875" style="5" customWidth="1"/>
    <col min="6163" max="6400" width="9.140625" style="5" customWidth="1"/>
    <col min="6401" max="6401" width="10.8515625" style="5" customWidth="1"/>
    <col min="6402" max="6402" width="11.421875" style="5" bestFit="1" customWidth="1"/>
    <col min="6403" max="6404" width="15.8515625" style="5" customWidth="1"/>
    <col min="6405" max="6405" width="13.421875" style="5" bestFit="1" customWidth="1"/>
    <col min="6406" max="6406" width="18.421875" style="5" bestFit="1" customWidth="1"/>
    <col min="6407" max="6407" width="11.8515625" style="5" customWidth="1"/>
    <col min="6408" max="6408" width="9.8515625" style="5" customWidth="1"/>
    <col min="6409" max="6409" width="14.421875" style="5" customWidth="1"/>
    <col min="6410" max="6410" width="13.140625" style="5" customWidth="1"/>
    <col min="6411" max="6411" width="11.00390625" style="5" customWidth="1"/>
    <col min="6412" max="6412" width="12.140625" style="5" customWidth="1"/>
    <col min="6413" max="6413" width="12.8515625" style="5" customWidth="1"/>
    <col min="6414" max="6415" width="9.00390625" style="5" customWidth="1"/>
    <col min="6416" max="6416" width="8.00390625" style="5" customWidth="1"/>
    <col min="6417" max="6417" width="11.00390625" style="5" customWidth="1"/>
    <col min="6418" max="6418" width="12.421875" style="5" customWidth="1"/>
    <col min="6419" max="6656" width="9.140625" style="5" customWidth="1"/>
    <col min="6657" max="6657" width="10.8515625" style="5" customWidth="1"/>
    <col min="6658" max="6658" width="11.421875" style="5" bestFit="1" customWidth="1"/>
    <col min="6659" max="6660" width="15.8515625" style="5" customWidth="1"/>
    <col min="6661" max="6661" width="13.421875" style="5" bestFit="1" customWidth="1"/>
    <col min="6662" max="6662" width="18.421875" style="5" bestFit="1" customWidth="1"/>
    <col min="6663" max="6663" width="11.8515625" style="5" customWidth="1"/>
    <col min="6664" max="6664" width="9.8515625" style="5" customWidth="1"/>
    <col min="6665" max="6665" width="14.421875" style="5" customWidth="1"/>
    <col min="6666" max="6666" width="13.140625" style="5" customWidth="1"/>
    <col min="6667" max="6667" width="11.00390625" style="5" customWidth="1"/>
    <col min="6668" max="6668" width="12.140625" style="5" customWidth="1"/>
    <col min="6669" max="6669" width="12.8515625" style="5" customWidth="1"/>
    <col min="6670" max="6671" width="9.00390625" style="5" customWidth="1"/>
    <col min="6672" max="6672" width="8.00390625" style="5" customWidth="1"/>
    <col min="6673" max="6673" width="11.00390625" style="5" customWidth="1"/>
    <col min="6674" max="6674" width="12.421875" style="5" customWidth="1"/>
    <col min="6675" max="6912" width="9.140625" style="5" customWidth="1"/>
    <col min="6913" max="6913" width="10.8515625" style="5" customWidth="1"/>
    <col min="6914" max="6914" width="11.421875" style="5" bestFit="1" customWidth="1"/>
    <col min="6915" max="6916" width="15.8515625" style="5" customWidth="1"/>
    <col min="6917" max="6917" width="13.421875" style="5" bestFit="1" customWidth="1"/>
    <col min="6918" max="6918" width="18.421875" style="5" bestFit="1" customWidth="1"/>
    <col min="6919" max="6919" width="11.8515625" style="5" customWidth="1"/>
    <col min="6920" max="6920" width="9.8515625" style="5" customWidth="1"/>
    <col min="6921" max="6921" width="14.421875" style="5" customWidth="1"/>
    <col min="6922" max="6922" width="13.140625" style="5" customWidth="1"/>
    <col min="6923" max="6923" width="11.00390625" style="5" customWidth="1"/>
    <col min="6924" max="6924" width="12.140625" style="5" customWidth="1"/>
    <col min="6925" max="6925" width="12.8515625" style="5" customWidth="1"/>
    <col min="6926" max="6927" width="9.00390625" style="5" customWidth="1"/>
    <col min="6928" max="6928" width="8.00390625" style="5" customWidth="1"/>
    <col min="6929" max="6929" width="11.00390625" style="5" customWidth="1"/>
    <col min="6930" max="6930" width="12.421875" style="5" customWidth="1"/>
    <col min="6931" max="7168" width="9.140625" style="5" customWidth="1"/>
    <col min="7169" max="7169" width="10.8515625" style="5" customWidth="1"/>
    <col min="7170" max="7170" width="11.421875" style="5" bestFit="1" customWidth="1"/>
    <col min="7171" max="7172" width="15.8515625" style="5" customWidth="1"/>
    <col min="7173" max="7173" width="13.421875" style="5" bestFit="1" customWidth="1"/>
    <col min="7174" max="7174" width="18.421875" style="5" bestFit="1" customWidth="1"/>
    <col min="7175" max="7175" width="11.8515625" style="5" customWidth="1"/>
    <col min="7176" max="7176" width="9.8515625" style="5" customWidth="1"/>
    <col min="7177" max="7177" width="14.421875" style="5" customWidth="1"/>
    <col min="7178" max="7178" width="13.140625" style="5" customWidth="1"/>
    <col min="7179" max="7179" width="11.00390625" style="5" customWidth="1"/>
    <col min="7180" max="7180" width="12.140625" style="5" customWidth="1"/>
    <col min="7181" max="7181" width="12.8515625" style="5" customWidth="1"/>
    <col min="7182" max="7183" width="9.00390625" style="5" customWidth="1"/>
    <col min="7184" max="7184" width="8.00390625" style="5" customWidth="1"/>
    <col min="7185" max="7185" width="11.00390625" style="5" customWidth="1"/>
    <col min="7186" max="7186" width="12.421875" style="5" customWidth="1"/>
    <col min="7187" max="7424" width="9.140625" style="5" customWidth="1"/>
    <col min="7425" max="7425" width="10.8515625" style="5" customWidth="1"/>
    <col min="7426" max="7426" width="11.421875" style="5" bestFit="1" customWidth="1"/>
    <col min="7427" max="7428" width="15.8515625" style="5" customWidth="1"/>
    <col min="7429" max="7429" width="13.421875" style="5" bestFit="1" customWidth="1"/>
    <col min="7430" max="7430" width="18.421875" style="5" bestFit="1" customWidth="1"/>
    <col min="7431" max="7431" width="11.8515625" style="5" customWidth="1"/>
    <col min="7432" max="7432" width="9.8515625" style="5" customWidth="1"/>
    <col min="7433" max="7433" width="14.421875" style="5" customWidth="1"/>
    <col min="7434" max="7434" width="13.140625" style="5" customWidth="1"/>
    <col min="7435" max="7435" width="11.00390625" style="5" customWidth="1"/>
    <col min="7436" max="7436" width="12.140625" style="5" customWidth="1"/>
    <col min="7437" max="7437" width="12.8515625" style="5" customWidth="1"/>
    <col min="7438" max="7439" width="9.00390625" style="5" customWidth="1"/>
    <col min="7440" max="7440" width="8.00390625" style="5" customWidth="1"/>
    <col min="7441" max="7441" width="11.00390625" style="5" customWidth="1"/>
    <col min="7442" max="7442" width="12.421875" style="5" customWidth="1"/>
    <col min="7443" max="7680" width="9.140625" style="5" customWidth="1"/>
    <col min="7681" max="7681" width="10.8515625" style="5" customWidth="1"/>
    <col min="7682" max="7682" width="11.421875" style="5" bestFit="1" customWidth="1"/>
    <col min="7683" max="7684" width="15.8515625" style="5" customWidth="1"/>
    <col min="7685" max="7685" width="13.421875" style="5" bestFit="1" customWidth="1"/>
    <col min="7686" max="7686" width="18.421875" style="5" bestFit="1" customWidth="1"/>
    <col min="7687" max="7687" width="11.8515625" style="5" customWidth="1"/>
    <col min="7688" max="7688" width="9.8515625" style="5" customWidth="1"/>
    <col min="7689" max="7689" width="14.421875" style="5" customWidth="1"/>
    <col min="7690" max="7690" width="13.140625" style="5" customWidth="1"/>
    <col min="7691" max="7691" width="11.00390625" style="5" customWidth="1"/>
    <col min="7692" max="7692" width="12.140625" style="5" customWidth="1"/>
    <col min="7693" max="7693" width="12.8515625" style="5" customWidth="1"/>
    <col min="7694" max="7695" width="9.00390625" style="5" customWidth="1"/>
    <col min="7696" max="7696" width="8.00390625" style="5" customWidth="1"/>
    <col min="7697" max="7697" width="11.00390625" style="5" customWidth="1"/>
    <col min="7698" max="7698" width="12.421875" style="5" customWidth="1"/>
    <col min="7699" max="7936" width="9.140625" style="5" customWidth="1"/>
    <col min="7937" max="7937" width="10.8515625" style="5" customWidth="1"/>
    <col min="7938" max="7938" width="11.421875" style="5" bestFit="1" customWidth="1"/>
    <col min="7939" max="7940" width="15.8515625" style="5" customWidth="1"/>
    <col min="7941" max="7941" width="13.421875" style="5" bestFit="1" customWidth="1"/>
    <col min="7942" max="7942" width="18.421875" style="5" bestFit="1" customWidth="1"/>
    <col min="7943" max="7943" width="11.8515625" style="5" customWidth="1"/>
    <col min="7944" max="7944" width="9.8515625" style="5" customWidth="1"/>
    <col min="7945" max="7945" width="14.421875" style="5" customWidth="1"/>
    <col min="7946" max="7946" width="13.140625" style="5" customWidth="1"/>
    <col min="7947" max="7947" width="11.00390625" style="5" customWidth="1"/>
    <col min="7948" max="7948" width="12.140625" style="5" customWidth="1"/>
    <col min="7949" max="7949" width="12.8515625" style="5" customWidth="1"/>
    <col min="7950" max="7951" width="9.00390625" style="5" customWidth="1"/>
    <col min="7952" max="7952" width="8.00390625" style="5" customWidth="1"/>
    <col min="7953" max="7953" width="11.00390625" style="5" customWidth="1"/>
    <col min="7954" max="7954" width="12.421875" style="5" customWidth="1"/>
    <col min="7955" max="8192" width="9.140625" style="5" customWidth="1"/>
    <col min="8193" max="8193" width="10.8515625" style="5" customWidth="1"/>
    <col min="8194" max="8194" width="11.421875" style="5" bestFit="1" customWidth="1"/>
    <col min="8195" max="8196" width="15.8515625" style="5" customWidth="1"/>
    <col min="8197" max="8197" width="13.421875" style="5" bestFit="1" customWidth="1"/>
    <col min="8198" max="8198" width="18.421875" style="5" bestFit="1" customWidth="1"/>
    <col min="8199" max="8199" width="11.8515625" style="5" customWidth="1"/>
    <col min="8200" max="8200" width="9.8515625" style="5" customWidth="1"/>
    <col min="8201" max="8201" width="14.421875" style="5" customWidth="1"/>
    <col min="8202" max="8202" width="13.140625" style="5" customWidth="1"/>
    <col min="8203" max="8203" width="11.00390625" style="5" customWidth="1"/>
    <col min="8204" max="8204" width="12.140625" style="5" customWidth="1"/>
    <col min="8205" max="8205" width="12.8515625" style="5" customWidth="1"/>
    <col min="8206" max="8207" width="9.00390625" style="5" customWidth="1"/>
    <col min="8208" max="8208" width="8.00390625" style="5" customWidth="1"/>
    <col min="8209" max="8209" width="11.00390625" style="5" customWidth="1"/>
    <col min="8210" max="8210" width="12.421875" style="5" customWidth="1"/>
    <col min="8211" max="8448" width="9.140625" style="5" customWidth="1"/>
    <col min="8449" max="8449" width="10.8515625" style="5" customWidth="1"/>
    <col min="8450" max="8450" width="11.421875" style="5" bestFit="1" customWidth="1"/>
    <col min="8451" max="8452" width="15.8515625" style="5" customWidth="1"/>
    <col min="8453" max="8453" width="13.421875" style="5" bestFit="1" customWidth="1"/>
    <col min="8454" max="8454" width="18.421875" style="5" bestFit="1" customWidth="1"/>
    <col min="8455" max="8455" width="11.8515625" style="5" customWidth="1"/>
    <col min="8456" max="8456" width="9.8515625" style="5" customWidth="1"/>
    <col min="8457" max="8457" width="14.421875" style="5" customWidth="1"/>
    <col min="8458" max="8458" width="13.140625" style="5" customWidth="1"/>
    <col min="8459" max="8459" width="11.00390625" style="5" customWidth="1"/>
    <col min="8460" max="8460" width="12.140625" style="5" customWidth="1"/>
    <col min="8461" max="8461" width="12.8515625" style="5" customWidth="1"/>
    <col min="8462" max="8463" width="9.00390625" style="5" customWidth="1"/>
    <col min="8464" max="8464" width="8.00390625" style="5" customWidth="1"/>
    <col min="8465" max="8465" width="11.00390625" style="5" customWidth="1"/>
    <col min="8466" max="8466" width="12.421875" style="5" customWidth="1"/>
    <col min="8467" max="8704" width="9.140625" style="5" customWidth="1"/>
    <col min="8705" max="8705" width="10.8515625" style="5" customWidth="1"/>
    <col min="8706" max="8706" width="11.421875" style="5" bestFit="1" customWidth="1"/>
    <col min="8707" max="8708" width="15.8515625" style="5" customWidth="1"/>
    <col min="8709" max="8709" width="13.421875" style="5" bestFit="1" customWidth="1"/>
    <col min="8710" max="8710" width="18.421875" style="5" bestFit="1" customWidth="1"/>
    <col min="8711" max="8711" width="11.8515625" style="5" customWidth="1"/>
    <col min="8712" max="8712" width="9.8515625" style="5" customWidth="1"/>
    <col min="8713" max="8713" width="14.421875" style="5" customWidth="1"/>
    <col min="8714" max="8714" width="13.140625" style="5" customWidth="1"/>
    <col min="8715" max="8715" width="11.00390625" style="5" customWidth="1"/>
    <col min="8716" max="8716" width="12.140625" style="5" customWidth="1"/>
    <col min="8717" max="8717" width="12.8515625" style="5" customWidth="1"/>
    <col min="8718" max="8719" width="9.00390625" style="5" customWidth="1"/>
    <col min="8720" max="8720" width="8.00390625" style="5" customWidth="1"/>
    <col min="8721" max="8721" width="11.00390625" style="5" customWidth="1"/>
    <col min="8722" max="8722" width="12.421875" style="5" customWidth="1"/>
    <col min="8723" max="8960" width="9.140625" style="5" customWidth="1"/>
    <col min="8961" max="8961" width="10.8515625" style="5" customWidth="1"/>
    <col min="8962" max="8962" width="11.421875" style="5" bestFit="1" customWidth="1"/>
    <col min="8963" max="8964" width="15.8515625" style="5" customWidth="1"/>
    <col min="8965" max="8965" width="13.421875" style="5" bestFit="1" customWidth="1"/>
    <col min="8966" max="8966" width="18.421875" style="5" bestFit="1" customWidth="1"/>
    <col min="8967" max="8967" width="11.8515625" style="5" customWidth="1"/>
    <col min="8968" max="8968" width="9.8515625" style="5" customWidth="1"/>
    <col min="8969" max="8969" width="14.421875" style="5" customWidth="1"/>
    <col min="8970" max="8970" width="13.140625" style="5" customWidth="1"/>
    <col min="8971" max="8971" width="11.00390625" style="5" customWidth="1"/>
    <col min="8972" max="8972" width="12.140625" style="5" customWidth="1"/>
    <col min="8973" max="8973" width="12.8515625" style="5" customWidth="1"/>
    <col min="8974" max="8975" width="9.00390625" style="5" customWidth="1"/>
    <col min="8976" max="8976" width="8.00390625" style="5" customWidth="1"/>
    <col min="8977" max="8977" width="11.00390625" style="5" customWidth="1"/>
    <col min="8978" max="8978" width="12.421875" style="5" customWidth="1"/>
    <col min="8979" max="9216" width="9.140625" style="5" customWidth="1"/>
    <col min="9217" max="9217" width="10.8515625" style="5" customWidth="1"/>
    <col min="9218" max="9218" width="11.421875" style="5" bestFit="1" customWidth="1"/>
    <col min="9219" max="9220" width="15.8515625" style="5" customWidth="1"/>
    <col min="9221" max="9221" width="13.421875" style="5" bestFit="1" customWidth="1"/>
    <col min="9222" max="9222" width="18.421875" style="5" bestFit="1" customWidth="1"/>
    <col min="9223" max="9223" width="11.8515625" style="5" customWidth="1"/>
    <col min="9224" max="9224" width="9.8515625" style="5" customWidth="1"/>
    <col min="9225" max="9225" width="14.421875" style="5" customWidth="1"/>
    <col min="9226" max="9226" width="13.140625" style="5" customWidth="1"/>
    <col min="9227" max="9227" width="11.00390625" style="5" customWidth="1"/>
    <col min="9228" max="9228" width="12.140625" style="5" customWidth="1"/>
    <col min="9229" max="9229" width="12.8515625" style="5" customWidth="1"/>
    <col min="9230" max="9231" width="9.00390625" style="5" customWidth="1"/>
    <col min="9232" max="9232" width="8.00390625" style="5" customWidth="1"/>
    <col min="9233" max="9233" width="11.00390625" style="5" customWidth="1"/>
    <col min="9234" max="9234" width="12.421875" style="5" customWidth="1"/>
    <col min="9235" max="9472" width="9.140625" style="5" customWidth="1"/>
    <col min="9473" max="9473" width="10.8515625" style="5" customWidth="1"/>
    <col min="9474" max="9474" width="11.421875" style="5" bestFit="1" customWidth="1"/>
    <col min="9475" max="9476" width="15.8515625" style="5" customWidth="1"/>
    <col min="9477" max="9477" width="13.421875" style="5" bestFit="1" customWidth="1"/>
    <col min="9478" max="9478" width="18.421875" style="5" bestFit="1" customWidth="1"/>
    <col min="9479" max="9479" width="11.8515625" style="5" customWidth="1"/>
    <col min="9480" max="9480" width="9.8515625" style="5" customWidth="1"/>
    <col min="9481" max="9481" width="14.421875" style="5" customWidth="1"/>
    <col min="9482" max="9482" width="13.140625" style="5" customWidth="1"/>
    <col min="9483" max="9483" width="11.00390625" style="5" customWidth="1"/>
    <col min="9484" max="9484" width="12.140625" style="5" customWidth="1"/>
    <col min="9485" max="9485" width="12.8515625" style="5" customWidth="1"/>
    <col min="9486" max="9487" width="9.00390625" style="5" customWidth="1"/>
    <col min="9488" max="9488" width="8.00390625" style="5" customWidth="1"/>
    <col min="9489" max="9489" width="11.00390625" style="5" customWidth="1"/>
    <col min="9490" max="9490" width="12.421875" style="5" customWidth="1"/>
    <col min="9491" max="9728" width="9.140625" style="5" customWidth="1"/>
    <col min="9729" max="9729" width="10.8515625" style="5" customWidth="1"/>
    <col min="9730" max="9730" width="11.421875" style="5" bestFit="1" customWidth="1"/>
    <col min="9731" max="9732" width="15.8515625" style="5" customWidth="1"/>
    <col min="9733" max="9733" width="13.421875" style="5" bestFit="1" customWidth="1"/>
    <col min="9734" max="9734" width="18.421875" style="5" bestFit="1" customWidth="1"/>
    <col min="9735" max="9735" width="11.8515625" style="5" customWidth="1"/>
    <col min="9736" max="9736" width="9.8515625" style="5" customWidth="1"/>
    <col min="9737" max="9737" width="14.421875" style="5" customWidth="1"/>
    <col min="9738" max="9738" width="13.140625" style="5" customWidth="1"/>
    <col min="9739" max="9739" width="11.00390625" style="5" customWidth="1"/>
    <col min="9740" max="9740" width="12.140625" style="5" customWidth="1"/>
    <col min="9741" max="9741" width="12.8515625" style="5" customWidth="1"/>
    <col min="9742" max="9743" width="9.00390625" style="5" customWidth="1"/>
    <col min="9744" max="9744" width="8.00390625" style="5" customWidth="1"/>
    <col min="9745" max="9745" width="11.00390625" style="5" customWidth="1"/>
    <col min="9746" max="9746" width="12.421875" style="5" customWidth="1"/>
    <col min="9747" max="9984" width="9.140625" style="5" customWidth="1"/>
    <col min="9985" max="9985" width="10.8515625" style="5" customWidth="1"/>
    <col min="9986" max="9986" width="11.421875" style="5" bestFit="1" customWidth="1"/>
    <col min="9987" max="9988" width="15.8515625" style="5" customWidth="1"/>
    <col min="9989" max="9989" width="13.421875" style="5" bestFit="1" customWidth="1"/>
    <col min="9990" max="9990" width="18.421875" style="5" bestFit="1" customWidth="1"/>
    <col min="9991" max="9991" width="11.8515625" style="5" customWidth="1"/>
    <col min="9992" max="9992" width="9.8515625" style="5" customWidth="1"/>
    <col min="9993" max="9993" width="14.421875" style="5" customWidth="1"/>
    <col min="9994" max="9994" width="13.140625" style="5" customWidth="1"/>
    <col min="9995" max="9995" width="11.00390625" style="5" customWidth="1"/>
    <col min="9996" max="9996" width="12.140625" style="5" customWidth="1"/>
    <col min="9997" max="9997" width="12.8515625" style="5" customWidth="1"/>
    <col min="9998" max="9999" width="9.00390625" style="5" customWidth="1"/>
    <col min="10000" max="10000" width="8.00390625" style="5" customWidth="1"/>
    <col min="10001" max="10001" width="11.00390625" style="5" customWidth="1"/>
    <col min="10002" max="10002" width="12.421875" style="5" customWidth="1"/>
    <col min="10003" max="10240" width="9.140625" style="5" customWidth="1"/>
    <col min="10241" max="10241" width="10.8515625" style="5" customWidth="1"/>
    <col min="10242" max="10242" width="11.421875" style="5" bestFit="1" customWidth="1"/>
    <col min="10243" max="10244" width="15.8515625" style="5" customWidth="1"/>
    <col min="10245" max="10245" width="13.421875" style="5" bestFit="1" customWidth="1"/>
    <col min="10246" max="10246" width="18.421875" style="5" bestFit="1" customWidth="1"/>
    <col min="10247" max="10247" width="11.8515625" style="5" customWidth="1"/>
    <col min="10248" max="10248" width="9.8515625" style="5" customWidth="1"/>
    <col min="10249" max="10249" width="14.421875" style="5" customWidth="1"/>
    <col min="10250" max="10250" width="13.140625" style="5" customWidth="1"/>
    <col min="10251" max="10251" width="11.00390625" style="5" customWidth="1"/>
    <col min="10252" max="10252" width="12.140625" style="5" customWidth="1"/>
    <col min="10253" max="10253" width="12.8515625" style="5" customWidth="1"/>
    <col min="10254" max="10255" width="9.00390625" style="5" customWidth="1"/>
    <col min="10256" max="10256" width="8.00390625" style="5" customWidth="1"/>
    <col min="10257" max="10257" width="11.00390625" style="5" customWidth="1"/>
    <col min="10258" max="10258" width="12.421875" style="5" customWidth="1"/>
    <col min="10259" max="10496" width="9.140625" style="5" customWidth="1"/>
    <col min="10497" max="10497" width="10.8515625" style="5" customWidth="1"/>
    <col min="10498" max="10498" width="11.421875" style="5" bestFit="1" customWidth="1"/>
    <col min="10499" max="10500" width="15.8515625" style="5" customWidth="1"/>
    <col min="10501" max="10501" width="13.421875" style="5" bestFit="1" customWidth="1"/>
    <col min="10502" max="10502" width="18.421875" style="5" bestFit="1" customWidth="1"/>
    <col min="10503" max="10503" width="11.8515625" style="5" customWidth="1"/>
    <col min="10504" max="10504" width="9.8515625" style="5" customWidth="1"/>
    <col min="10505" max="10505" width="14.421875" style="5" customWidth="1"/>
    <col min="10506" max="10506" width="13.140625" style="5" customWidth="1"/>
    <col min="10507" max="10507" width="11.00390625" style="5" customWidth="1"/>
    <col min="10508" max="10508" width="12.140625" style="5" customWidth="1"/>
    <col min="10509" max="10509" width="12.8515625" style="5" customWidth="1"/>
    <col min="10510" max="10511" width="9.00390625" style="5" customWidth="1"/>
    <col min="10512" max="10512" width="8.00390625" style="5" customWidth="1"/>
    <col min="10513" max="10513" width="11.00390625" style="5" customWidth="1"/>
    <col min="10514" max="10514" width="12.421875" style="5" customWidth="1"/>
    <col min="10515" max="10752" width="9.140625" style="5" customWidth="1"/>
    <col min="10753" max="10753" width="10.8515625" style="5" customWidth="1"/>
    <col min="10754" max="10754" width="11.421875" style="5" bestFit="1" customWidth="1"/>
    <col min="10755" max="10756" width="15.8515625" style="5" customWidth="1"/>
    <col min="10757" max="10757" width="13.421875" style="5" bestFit="1" customWidth="1"/>
    <col min="10758" max="10758" width="18.421875" style="5" bestFit="1" customWidth="1"/>
    <col min="10759" max="10759" width="11.8515625" style="5" customWidth="1"/>
    <col min="10760" max="10760" width="9.8515625" style="5" customWidth="1"/>
    <col min="10761" max="10761" width="14.421875" style="5" customWidth="1"/>
    <col min="10762" max="10762" width="13.140625" style="5" customWidth="1"/>
    <col min="10763" max="10763" width="11.00390625" style="5" customWidth="1"/>
    <col min="10764" max="10764" width="12.140625" style="5" customWidth="1"/>
    <col min="10765" max="10765" width="12.8515625" style="5" customWidth="1"/>
    <col min="10766" max="10767" width="9.00390625" style="5" customWidth="1"/>
    <col min="10768" max="10768" width="8.00390625" style="5" customWidth="1"/>
    <col min="10769" max="10769" width="11.00390625" style="5" customWidth="1"/>
    <col min="10770" max="10770" width="12.421875" style="5" customWidth="1"/>
    <col min="10771" max="11008" width="9.140625" style="5" customWidth="1"/>
    <col min="11009" max="11009" width="10.8515625" style="5" customWidth="1"/>
    <col min="11010" max="11010" width="11.421875" style="5" bestFit="1" customWidth="1"/>
    <col min="11011" max="11012" width="15.8515625" style="5" customWidth="1"/>
    <col min="11013" max="11013" width="13.421875" style="5" bestFit="1" customWidth="1"/>
    <col min="11014" max="11014" width="18.421875" style="5" bestFit="1" customWidth="1"/>
    <col min="11015" max="11015" width="11.8515625" style="5" customWidth="1"/>
    <col min="11016" max="11016" width="9.8515625" style="5" customWidth="1"/>
    <col min="11017" max="11017" width="14.421875" style="5" customWidth="1"/>
    <col min="11018" max="11018" width="13.140625" style="5" customWidth="1"/>
    <col min="11019" max="11019" width="11.00390625" style="5" customWidth="1"/>
    <col min="11020" max="11020" width="12.140625" style="5" customWidth="1"/>
    <col min="11021" max="11021" width="12.8515625" style="5" customWidth="1"/>
    <col min="11022" max="11023" width="9.00390625" style="5" customWidth="1"/>
    <col min="11024" max="11024" width="8.00390625" style="5" customWidth="1"/>
    <col min="11025" max="11025" width="11.00390625" style="5" customWidth="1"/>
    <col min="11026" max="11026" width="12.421875" style="5" customWidth="1"/>
    <col min="11027" max="11264" width="9.140625" style="5" customWidth="1"/>
    <col min="11265" max="11265" width="10.8515625" style="5" customWidth="1"/>
    <col min="11266" max="11266" width="11.421875" style="5" bestFit="1" customWidth="1"/>
    <col min="11267" max="11268" width="15.8515625" style="5" customWidth="1"/>
    <col min="11269" max="11269" width="13.421875" style="5" bestFit="1" customWidth="1"/>
    <col min="11270" max="11270" width="18.421875" style="5" bestFit="1" customWidth="1"/>
    <col min="11271" max="11271" width="11.8515625" style="5" customWidth="1"/>
    <col min="11272" max="11272" width="9.8515625" style="5" customWidth="1"/>
    <col min="11273" max="11273" width="14.421875" style="5" customWidth="1"/>
    <col min="11274" max="11274" width="13.140625" style="5" customWidth="1"/>
    <col min="11275" max="11275" width="11.00390625" style="5" customWidth="1"/>
    <col min="11276" max="11276" width="12.140625" style="5" customWidth="1"/>
    <col min="11277" max="11277" width="12.8515625" style="5" customWidth="1"/>
    <col min="11278" max="11279" width="9.00390625" style="5" customWidth="1"/>
    <col min="11280" max="11280" width="8.00390625" style="5" customWidth="1"/>
    <col min="11281" max="11281" width="11.00390625" style="5" customWidth="1"/>
    <col min="11282" max="11282" width="12.421875" style="5" customWidth="1"/>
    <col min="11283" max="11520" width="9.140625" style="5" customWidth="1"/>
    <col min="11521" max="11521" width="10.8515625" style="5" customWidth="1"/>
    <col min="11522" max="11522" width="11.421875" style="5" bestFit="1" customWidth="1"/>
    <col min="11523" max="11524" width="15.8515625" style="5" customWidth="1"/>
    <col min="11525" max="11525" width="13.421875" style="5" bestFit="1" customWidth="1"/>
    <col min="11526" max="11526" width="18.421875" style="5" bestFit="1" customWidth="1"/>
    <col min="11527" max="11527" width="11.8515625" style="5" customWidth="1"/>
    <col min="11528" max="11528" width="9.8515625" style="5" customWidth="1"/>
    <col min="11529" max="11529" width="14.421875" style="5" customWidth="1"/>
    <col min="11530" max="11530" width="13.140625" style="5" customWidth="1"/>
    <col min="11531" max="11531" width="11.00390625" style="5" customWidth="1"/>
    <col min="11532" max="11532" width="12.140625" style="5" customWidth="1"/>
    <col min="11533" max="11533" width="12.8515625" style="5" customWidth="1"/>
    <col min="11534" max="11535" width="9.00390625" style="5" customWidth="1"/>
    <col min="11536" max="11536" width="8.00390625" style="5" customWidth="1"/>
    <col min="11537" max="11537" width="11.00390625" style="5" customWidth="1"/>
    <col min="11538" max="11538" width="12.421875" style="5" customWidth="1"/>
    <col min="11539" max="11776" width="9.140625" style="5" customWidth="1"/>
    <col min="11777" max="11777" width="10.8515625" style="5" customWidth="1"/>
    <col min="11778" max="11778" width="11.421875" style="5" bestFit="1" customWidth="1"/>
    <col min="11779" max="11780" width="15.8515625" style="5" customWidth="1"/>
    <col min="11781" max="11781" width="13.421875" style="5" bestFit="1" customWidth="1"/>
    <col min="11782" max="11782" width="18.421875" style="5" bestFit="1" customWidth="1"/>
    <col min="11783" max="11783" width="11.8515625" style="5" customWidth="1"/>
    <col min="11784" max="11784" width="9.8515625" style="5" customWidth="1"/>
    <col min="11785" max="11785" width="14.421875" style="5" customWidth="1"/>
    <col min="11786" max="11786" width="13.140625" style="5" customWidth="1"/>
    <col min="11787" max="11787" width="11.00390625" style="5" customWidth="1"/>
    <col min="11788" max="11788" width="12.140625" style="5" customWidth="1"/>
    <col min="11789" max="11789" width="12.8515625" style="5" customWidth="1"/>
    <col min="11790" max="11791" width="9.00390625" style="5" customWidth="1"/>
    <col min="11792" max="11792" width="8.00390625" style="5" customWidth="1"/>
    <col min="11793" max="11793" width="11.00390625" style="5" customWidth="1"/>
    <col min="11794" max="11794" width="12.421875" style="5" customWidth="1"/>
    <col min="11795" max="12032" width="9.140625" style="5" customWidth="1"/>
    <col min="12033" max="12033" width="10.8515625" style="5" customWidth="1"/>
    <col min="12034" max="12034" width="11.421875" style="5" bestFit="1" customWidth="1"/>
    <col min="12035" max="12036" width="15.8515625" style="5" customWidth="1"/>
    <col min="12037" max="12037" width="13.421875" style="5" bestFit="1" customWidth="1"/>
    <col min="12038" max="12038" width="18.421875" style="5" bestFit="1" customWidth="1"/>
    <col min="12039" max="12039" width="11.8515625" style="5" customWidth="1"/>
    <col min="12040" max="12040" width="9.8515625" style="5" customWidth="1"/>
    <col min="12041" max="12041" width="14.421875" style="5" customWidth="1"/>
    <col min="12042" max="12042" width="13.140625" style="5" customWidth="1"/>
    <col min="12043" max="12043" width="11.00390625" style="5" customWidth="1"/>
    <col min="12044" max="12044" width="12.140625" style="5" customWidth="1"/>
    <col min="12045" max="12045" width="12.8515625" style="5" customWidth="1"/>
    <col min="12046" max="12047" width="9.00390625" style="5" customWidth="1"/>
    <col min="12048" max="12048" width="8.00390625" style="5" customWidth="1"/>
    <col min="12049" max="12049" width="11.00390625" style="5" customWidth="1"/>
    <col min="12050" max="12050" width="12.421875" style="5" customWidth="1"/>
    <col min="12051" max="12288" width="9.140625" style="5" customWidth="1"/>
    <col min="12289" max="12289" width="10.8515625" style="5" customWidth="1"/>
    <col min="12290" max="12290" width="11.421875" style="5" bestFit="1" customWidth="1"/>
    <col min="12291" max="12292" width="15.8515625" style="5" customWidth="1"/>
    <col min="12293" max="12293" width="13.421875" style="5" bestFit="1" customWidth="1"/>
    <col min="12294" max="12294" width="18.421875" style="5" bestFit="1" customWidth="1"/>
    <col min="12295" max="12295" width="11.8515625" style="5" customWidth="1"/>
    <col min="12296" max="12296" width="9.8515625" style="5" customWidth="1"/>
    <col min="12297" max="12297" width="14.421875" style="5" customWidth="1"/>
    <col min="12298" max="12298" width="13.140625" style="5" customWidth="1"/>
    <col min="12299" max="12299" width="11.00390625" style="5" customWidth="1"/>
    <col min="12300" max="12300" width="12.140625" style="5" customWidth="1"/>
    <col min="12301" max="12301" width="12.8515625" style="5" customWidth="1"/>
    <col min="12302" max="12303" width="9.00390625" style="5" customWidth="1"/>
    <col min="12304" max="12304" width="8.00390625" style="5" customWidth="1"/>
    <col min="12305" max="12305" width="11.00390625" style="5" customWidth="1"/>
    <col min="12306" max="12306" width="12.421875" style="5" customWidth="1"/>
    <col min="12307" max="12544" width="9.140625" style="5" customWidth="1"/>
    <col min="12545" max="12545" width="10.8515625" style="5" customWidth="1"/>
    <col min="12546" max="12546" width="11.421875" style="5" bestFit="1" customWidth="1"/>
    <col min="12547" max="12548" width="15.8515625" style="5" customWidth="1"/>
    <col min="12549" max="12549" width="13.421875" style="5" bestFit="1" customWidth="1"/>
    <col min="12550" max="12550" width="18.421875" style="5" bestFit="1" customWidth="1"/>
    <col min="12551" max="12551" width="11.8515625" style="5" customWidth="1"/>
    <col min="12552" max="12552" width="9.8515625" style="5" customWidth="1"/>
    <col min="12553" max="12553" width="14.421875" style="5" customWidth="1"/>
    <col min="12554" max="12554" width="13.140625" style="5" customWidth="1"/>
    <col min="12555" max="12555" width="11.00390625" style="5" customWidth="1"/>
    <col min="12556" max="12556" width="12.140625" style="5" customWidth="1"/>
    <col min="12557" max="12557" width="12.8515625" style="5" customWidth="1"/>
    <col min="12558" max="12559" width="9.00390625" style="5" customWidth="1"/>
    <col min="12560" max="12560" width="8.00390625" style="5" customWidth="1"/>
    <col min="12561" max="12561" width="11.00390625" style="5" customWidth="1"/>
    <col min="12562" max="12562" width="12.421875" style="5" customWidth="1"/>
    <col min="12563" max="12800" width="9.140625" style="5" customWidth="1"/>
    <col min="12801" max="12801" width="10.8515625" style="5" customWidth="1"/>
    <col min="12802" max="12802" width="11.421875" style="5" bestFit="1" customWidth="1"/>
    <col min="12803" max="12804" width="15.8515625" style="5" customWidth="1"/>
    <col min="12805" max="12805" width="13.421875" style="5" bestFit="1" customWidth="1"/>
    <col min="12806" max="12806" width="18.421875" style="5" bestFit="1" customWidth="1"/>
    <col min="12807" max="12807" width="11.8515625" style="5" customWidth="1"/>
    <col min="12808" max="12808" width="9.8515625" style="5" customWidth="1"/>
    <col min="12809" max="12809" width="14.421875" style="5" customWidth="1"/>
    <col min="12810" max="12810" width="13.140625" style="5" customWidth="1"/>
    <col min="12811" max="12811" width="11.00390625" style="5" customWidth="1"/>
    <col min="12812" max="12812" width="12.140625" style="5" customWidth="1"/>
    <col min="12813" max="12813" width="12.8515625" style="5" customWidth="1"/>
    <col min="12814" max="12815" width="9.00390625" style="5" customWidth="1"/>
    <col min="12816" max="12816" width="8.00390625" style="5" customWidth="1"/>
    <col min="12817" max="12817" width="11.00390625" style="5" customWidth="1"/>
    <col min="12818" max="12818" width="12.421875" style="5" customWidth="1"/>
    <col min="12819" max="13056" width="9.140625" style="5" customWidth="1"/>
    <col min="13057" max="13057" width="10.8515625" style="5" customWidth="1"/>
    <col min="13058" max="13058" width="11.421875" style="5" bestFit="1" customWidth="1"/>
    <col min="13059" max="13060" width="15.8515625" style="5" customWidth="1"/>
    <col min="13061" max="13061" width="13.421875" style="5" bestFit="1" customWidth="1"/>
    <col min="13062" max="13062" width="18.421875" style="5" bestFit="1" customWidth="1"/>
    <col min="13063" max="13063" width="11.8515625" style="5" customWidth="1"/>
    <col min="13064" max="13064" width="9.8515625" style="5" customWidth="1"/>
    <col min="13065" max="13065" width="14.421875" style="5" customWidth="1"/>
    <col min="13066" max="13066" width="13.140625" style="5" customWidth="1"/>
    <col min="13067" max="13067" width="11.00390625" style="5" customWidth="1"/>
    <col min="13068" max="13068" width="12.140625" style="5" customWidth="1"/>
    <col min="13069" max="13069" width="12.8515625" style="5" customWidth="1"/>
    <col min="13070" max="13071" width="9.00390625" style="5" customWidth="1"/>
    <col min="13072" max="13072" width="8.00390625" style="5" customWidth="1"/>
    <col min="13073" max="13073" width="11.00390625" style="5" customWidth="1"/>
    <col min="13074" max="13074" width="12.421875" style="5" customWidth="1"/>
    <col min="13075" max="13312" width="9.140625" style="5" customWidth="1"/>
    <col min="13313" max="13313" width="10.8515625" style="5" customWidth="1"/>
    <col min="13314" max="13314" width="11.421875" style="5" bestFit="1" customWidth="1"/>
    <col min="13315" max="13316" width="15.8515625" style="5" customWidth="1"/>
    <col min="13317" max="13317" width="13.421875" style="5" bestFit="1" customWidth="1"/>
    <col min="13318" max="13318" width="18.421875" style="5" bestFit="1" customWidth="1"/>
    <col min="13319" max="13319" width="11.8515625" style="5" customWidth="1"/>
    <col min="13320" max="13320" width="9.8515625" style="5" customWidth="1"/>
    <col min="13321" max="13321" width="14.421875" style="5" customWidth="1"/>
    <col min="13322" max="13322" width="13.140625" style="5" customWidth="1"/>
    <col min="13323" max="13323" width="11.00390625" style="5" customWidth="1"/>
    <col min="13324" max="13324" width="12.140625" style="5" customWidth="1"/>
    <col min="13325" max="13325" width="12.8515625" style="5" customWidth="1"/>
    <col min="13326" max="13327" width="9.00390625" style="5" customWidth="1"/>
    <col min="13328" max="13328" width="8.00390625" style="5" customWidth="1"/>
    <col min="13329" max="13329" width="11.00390625" style="5" customWidth="1"/>
    <col min="13330" max="13330" width="12.421875" style="5" customWidth="1"/>
    <col min="13331" max="13568" width="9.140625" style="5" customWidth="1"/>
    <col min="13569" max="13569" width="10.8515625" style="5" customWidth="1"/>
    <col min="13570" max="13570" width="11.421875" style="5" bestFit="1" customWidth="1"/>
    <col min="13571" max="13572" width="15.8515625" style="5" customWidth="1"/>
    <col min="13573" max="13573" width="13.421875" style="5" bestFit="1" customWidth="1"/>
    <col min="13574" max="13574" width="18.421875" style="5" bestFit="1" customWidth="1"/>
    <col min="13575" max="13575" width="11.8515625" style="5" customWidth="1"/>
    <col min="13576" max="13576" width="9.8515625" style="5" customWidth="1"/>
    <col min="13577" max="13577" width="14.421875" style="5" customWidth="1"/>
    <col min="13578" max="13578" width="13.140625" style="5" customWidth="1"/>
    <col min="13579" max="13579" width="11.00390625" style="5" customWidth="1"/>
    <col min="13580" max="13580" width="12.140625" style="5" customWidth="1"/>
    <col min="13581" max="13581" width="12.8515625" style="5" customWidth="1"/>
    <col min="13582" max="13583" width="9.00390625" style="5" customWidth="1"/>
    <col min="13584" max="13584" width="8.00390625" style="5" customWidth="1"/>
    <col min="13585" max="13585" width="11.00390625" style="5" customWidth="1"/>
    <col min="13586" max="13586" width="12.421875" style="5" customWidth="1"/>
    <col min="13587" max="13824" width="9.140625" style="5" customWidth="1"/>
    <col min="13825" max="13825" width="10.8515625" style="5" customWidth="1"/>
    <col min="13826" max="13826" width="11.421875" style="5" bestFit="1" customWidth="1"/>
    <col min="13827" max="13828" width="15.8515625" style="5" customWidth="1"/>
    <col min="13829" max="13829" width="13.421875" style="5" bestFit="1" customWidth="1"/>
    <col min="13830" max="13830" width="18.421875" style="5" bestFit="1" customWidth="1"/>
    <col min="13831" max="13831" width="11.8515625" style="5" customWidth="1"/>
    <col min="13832" max="13832" width="9.8515625" style="5" customWidth="1"/>
    <col min="13833" max="13833" width="14.421875" style="5" customWidth="1"/>
    <col min="13834" max="13834" width="13.140625" style="5" customWidth="1"/>
    <col min="13835" max="13835" width="11.00390625" style="5" customWidth="1"/>
    <col min="13836" max="13836" width="12.140625" style="5" customWidth="1"/>
    <col min="13837" max="13837" width="12.8515625" style="5" customWidth="1"/>
    <col min="13838" max="13839" width="9.00390625" style="5" customWidth="1"/>
    <col min="13840" max="13840" width="8.00390625" style="5" customWidth="1"/>
    <col min="13841" max="13841" width="11.00390625" style="5" customWidth="1"/>
    <col min="13842" max="13842" width="12.421875" style="5" customWidth="1"/>
    <col min="13843" max="14080" width="9.140625" style="5" customWidth="1"/>
    <col min="14081" max="14081" width="10.8515625" style="5" customWidth="1"/>
    <col min="14082" max="14082" width="11.421875" style="5" bestFit="1" customWidth="1"/>
    <col min="14083" max="14084" width="15.8515625" style="5" customWidth="1"/>
    <col min="14085" max="14085" width="13.421875" style="5" bestFit="1" customWidth="1"/>
    <col min="14086" max="14086" width="18.421875" style="5" bestFit="1" customWidth="1"/>
    <col min="14087" max="14087" width="11.8515625" style="5" customWidth="1"/>
    <col min="14088" max="14088" width="9.8515625" style="5" customWidth="1"/>
    <col min="14089" max="14089" width="14.421875" style="5" customWidth="1"/>
    <col min="14090" max="14090" width="13.140625" style="5" customWidth="1"/>
    <col min="14091" max="14091" width="11.00390625" style="5" customWidth="1"/>
    <col min="14092" max="14092" width="12.140625" style="5" customWidth="1"/>
    <col min="14093" max="14093" width="12.8515625" style="5" customWidth="1"/>
    <col min="14094" max="14095" width="9.00390625" style="5" customWidth="1"/>
    <col min="14096" max="14096" width="8.00390625" style="5" customWidth="1"/>
    <col min="14097" max="14097" width="11.00390625" style="5" customWidth="1"/>
    <col min="14098" max="14098" width="12.421875" style="5" customWidth="1"/>
    <col min="14099" max="14336" width="9.140625" style="5" customWidth="1"/>
    <col min="14337" max="14337" width="10.8515625" style="5" customWidth="1"/>
    <col min="14338" max="14338" width="11.421875" style="5" bestFit="1" customWidth="1"/>
    <col min="14339" max="14340" width="15.8515625" style="5" customWidth="1"/>
    <col min="14341" max="14341" width="13.421875" style="5" bestFit="1" customWidth="1"/>
    <col min="14342" max="14342" width="18.421875" style="5" bestFit="1" customWidth="1"/>
    <col min="14343" max="14343" width="11.8515625" style="5" customWidth="1"/>
    <col min="14344" max="14344" width="9.8515625" style="5" customWidth="1"/>
    <col min="14345" max="14345" width="14.421875" style="5" customWidth="1"/>
    <col min="14346" max="14346" width="13.140625" style="5" customWidth="1"/>
    <col min="14347" max="14347" width="11.00390625" style="5" customWidth="1"/>
    <col min="14348" max="14348" width="12.140625" style="5" customWidth="1"/>
    <col min="14349" max="14349" width="12.8515625" style="5" customWidth="1"/>
    <col min="14350" max="14351" width="9.00390625" style="5" customWidth="1"/>
    <col min="14352" max="14352" width="8.00390625" style="5" customWidth="1"/>
    <col min="14353" max="14353" width="11.00390625" style="5" customWidth="1"/>
    <col min="14354" max="14354" width="12.421875" style="5" customWidth="1"/>
    <col min="14355" max="14592" width="9.140625" style="5" customWidth="1"/>
    <col min="14593" max="14593" width="10.8515625" style="5" customWidth="1"/>
    <col min="14594" max="14594" width="11.421875" style="5" bestFit="1" customWidth="1"/>
    <col min="14595" max="14596" width="15.8515625" style="5" customWidth="1"/>
    <col min="14597" max="14597" width="13.421875" style="5" bestFit="1" customWidth="1"/>
    <col min="14598" max="14598" width="18.421875" style="5" bestFit="1" customWidth="1"/>
    <col min="14599" max="14599" width="11.8515625" style="5" customWidth="1"/>
    <col min="14600" max="14600" width="9.8515625" style="5" customWidth="1"/>
    <col min="14601" max="14601" width="14.421875" style="5" customWidth="1"/>
    <col min="14602" max="14602" width="13.140625" style="5" customWidth="1"/>
    <col min="14603" max="14603" width="11.00390625" style="5" customWidth="1"/>
    <col min="14604" max="14604" width="12.140625" style="5" customWidth="1"/>
    <col min="14605" max="14605" width="12.8515625" style="5" customWidth="1"/>
    <col min="14606" max="14607" width="9.00390625" style="5" customWidth="1"/>
    <col min="14608" max="14608" width="8.00390625" style="5" customWidth="1"/>
    <col min="14609" max="14609" width="11.00390625" style="5" customWidth="1"/>
    <col min="14610" max="14610" width="12.421875" style="5" customWidth="1"/>
    <col min="14611" max="14848" width="9.140625" style="5" customWidth="1"/>
    <col min="14849" max="14849" width="10.8515625" style="5" customWidth="1"/>
    <col min="14850" max="14850" width="11.421875" style="5" bestFit="1" customWidth="1"/>
    <col min="14851" max="14852" width="15.8515625" style="5" customWidth="1"/>
    <col min="14853" max="14853" width="13.421875" style="5" bestFit="1" customWidth="1"/>
    <col min="14854" max="14854" width="18.421875" style="5" bestFit="1" customWidth="1"/>
    <col min="14855" max="14855" width="11.8515625" style="5" customWidth="1"/>
    <col min="14856" max="14856" width="9.8515625" style="5" customWidth="1"/>
    <col min="14857" max="14857" width="14.421875" style="5" customWidth="1"/>
    <col min="14858" max="14858" width="13.140625" style="5" customWidth="1"/>
    <col min="14859" max="14859" width="11.00390625" style="5" customWidth="1"/>
    <col min="14860" max="14860" width="12.140625" style="5" customWidth="1"/>
    <col min="14861" max="14861" width="12.8515625" style="5" customWidth="1"/>
    <col min="14862" max="14863" width="9.00390625" style="5" customWidth="1"/>
    <col min="14864" max="14864" width="8.00390625" style="5" customWidth="1"/>
    <col min="14865" max="14865" width="11.00390625" style="5" customWidth="1"/>
    <col min="14866" max="14866" width="12.421875" style="5" customWidth="1"/>
    <col min="14867" max="15104" width="9.140625" style="5" customWidth="1"/>
    <col min="15105" max="15105" width="10.8515625" style="5" customWidth="1"/>
    <col min="15106" max="15106" width="11.421875" style="5" bestFit="1" customWidth="1"/>
    <col min="15107" max="15108" width="15.8515625" style="5" customWidth="1"/>
    <col min="15109" max="15109" width="13.421875" style="5" bestFit="1" customWidth="1"/>
    <col min="15110" max="15110" width="18.421875" style="5" bestFit="1" customWidth="1"/>
    <col min="15111" max="15111" width="11.8515625" style="5" customWidth="1"/>
    <col min="15112" max="15112" width="9.8515625" style="5" customWidth="1"/>
    <col min="15113" max="15113" width="14.421875" style="5" customWidth="1"/>
    <col min="15114" max="15114" width="13.140625" style="5" customWidth="1"/>
    <col min="15115" max="15115" width="11.00390625" style="5" customWidth="1"/>
    <col min="15116" max="15116" width="12.140625" style="5" customWidth="1"/>
    <col min="15117" max="15117" width="12.8515625" style="5" customWidth="1"/>
    <col min="15118" max="15119" width="9.00390625" style="5" customWidth="1"/>
    <col min="15120" max="15120" width="8.00390625" style="5" customWidth="1"/>
    <col min="15121" max="15121" width="11.00390625" style="5" customWidth="1"/>
    <col min="15122" max="15122" width="12.421875" style="5" customWidth="1"/>
    <col min="15123" max="15360" width="9.140625" style="5" customWidth="1"/>
    <col min="15361" max="15361" width="10.8515625" style="5" customWidth="1"/>
    <col min="15362" max="15362" width="11.421875" style="5" bestFit="1" customWidth="1"/>
    <col min="15363" max="15364" width="15.8515625" style="5" customWidth="1"/>
    <col min="15365" max="15365" width="13.421875" style="5" bestFit="1" customWidth="1"/>
    <col min="15366" max="15366" width="18.421875" style="5" bestFit="1" customWidth="1"/>
    <col min="15367" max="15367" width="11.8515625" style="5" customWidth="1"/>
    <col min="15368" max="15368" width="9.8515625" style="5" customWidth="1"/>
    <col min="15369" max="15369" width="14.421875" style="5" customWidth="1"/>
    <col min="15370" max="15370" width="13.140625" style="5" customWidth="1"/>
    <col min="15371" max="15371" width="11.00390625" style="5" customWidth="1"/>
    <col min="15372" max="15372" width="12.140625" style="5" customWidth="1"/>
    <col min="15373" max="15373" width="12.8515625" style="5" customWidth="1"/>
    <col min="15374" max="15375" width="9.00390625" style="5" customWidth="1"/>
    <col min="15376" max="15376" width="8.00390625" style="5" customWidth="1"/>
    <col min="15377" max="15377" width="11.00390625" style="5" customWidth="1"/>
    <col min="15378" max="15378" width="12.421875" style="5" customWidth="1"/>
    <col min="15379" max="15616" width="9.140625" style="5" customWidth="1"/>
    <col min="15617" max="15617" width="10.8515625" style="5" customWidth="1"/>
    <col min="15618" max="15618" width="11.421875" style="5" bestFit="1" customWidth="1"/>
    <col min="15619" max="15620" width="15.8515625" style="5" customWidth="1"/>
    <col min="15621" max="15621" width="13.421875" style="5" bestFit="1" customWidth="1"/>
    <col min="15622" max="15622" width="18.421875" style="5" bestFit="1" customWidth="1"/>
    <col min="15623" max="15623" width="11.8515625" style="5" customWidth="1"/>
    <col min="15624" max="15624" width="9.8515625" style="5" customWidth="1"/>
    <col min="15625" max="15625" width="14.421875" style="5" customWidth="1"/>
    <col min="15626" max="15626" width="13.140625" style="5" customWidth="1"/>
    <col min="15627" max="15627" width="11.00390625" style="5" customWidth="1"/>
    <col min="15628" max="15628" width="12.140625" style="5" customWidth="1"/>
    <col min="15629" max="15629" width="12.8515625" style="5" customWidth="1"/>
    <col min="15630" max="15631" width="9.00390625" style="5" customWidth="1"/>
    <col min="15632" max="15632" width="8.00390625" style="5" customWidth="1"/>
    <col min="15633" max="15633" width="11.00390625" style="5" customWidth="1"/>
    <col min="15634" max="15634" width="12.421875" style="5" customWidth="1"/>
    <col min="15635" max="15872" width="9.140625" style="5" customWidth="1"/>
    <col min="15873" max="15873" width="10.8515625" style="5" customWidth="1"/>
    <col min="15874" max="15874" width="11.421875" style="5" bestFit="1" customWidth="1"/>
    <col min="15875" max="15876" width="15.8515625" style="5" customWidth="1"/>
    <col min="15877" max="15877" width="13.421875" style="5" bestFit="1" customWidth="1"/>
    <col min="15878" max="15878" width="18.421875" style="5" bestFit="1" customWidth="1"/>
    <col min="15879" max="15879" width="11.8515625" style="5" customWidth="1"/>
    <col min="15880" max="15880" width="9.8515625" style="5" customWidth="1"/>
    <col min="15881" max="15881" width="14.421875" style="5" customWidth="1"/>
    <col min="15882" max="15882" width="13.140625" style="5" customWidth="1"/>
    <col min="15883" max="15883" width="11.00390625" style="5" customWidth="1"/>
    <col min="15884" max="15884" width="12.140625" style="5" customWidth="1"/>
    <col min="15885" max="15885" width="12.8515625" style="5" customWidth="1"/>
    <col min="15886" max="15887" width="9.00390625" style="5" customWidth="1"/>
    <col min="15888" max="15888" width="8.00390625" style="5" customWidth="1"/>
    <col min="15889" max="15889" width="11.00390625" style="5" customWidth="1"/>
    <col min="15890" max="15890" width="12.421875" style="5" customWidth="1"/>
    <col min="15891" max="16128" width="9.140625" style="5" customWidth="1"/>
    <col min="16129" max="16129" width="10.8515625" style="5" customWidth="1"/>
    <col min="16130" max="16130" width="11.421875" style="5" bestFit="1" customWidth="1"/>
    <col min="16131" max="16132" width="15.8515625" style="5" customWidth="1"/>
    <col min="16133" max="16133" width="13.421875" style="5" bestFit="1" customWidth="1"/>
    <col min="16134" max="16134" width="18.421875" style="5" bestFit="1" customWidth="1"/>
    <col min="16135" max="16135" width="11.8515625" style="5" customWidth="1"/>
    <col min="16136" max="16136" width="9.8515625" style="5" customWidth="1"/>
    <col min="16137" max="16137" width="14.421875" style="5" customWidth="1"/>
    <col min="16138" max="16138" width="13.140625" style="5" customWidth="1"/>
    <col min="16139" max="16139" width="11.00390625" style="5" customWidth="1"/>
    <col min="16140" max="16140" width="12.140625" style="5" customWidth="1"/>
    <col min="16141" max="16141" width="12.8515625" style="5" customWidth="1"/>
    <col min="16142" max="16143" width="9.00390625" style="5" customWidth="1"/>
    <col min="16144" max="16144" width="8.00390625" style="5" customWidth="1"/>
    <col min="16145" max="16145" width="11.00390625" style="5" customWidth="1"/>
    <col min="16146" max="16146" width="12.421875" style="5" customWidth="1"/>
    <col min="16147" max="16384" width="9.140625" style="5" customWidth="1"/>
  </cols>
  <sheetData>
    <row r="2" spans="1:12" ht="15">
      <c r="A2" s="63" t="s">
        <v>66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21" ht="15">
      <c r="A4" s="5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50" t="s">
        <v>13</v>
      </c>
      <c r="N4" s="50" t="s">
        <v>14</v>
      </c>
      <c r="O4" s="50" t="s">
        <v>15</v>
      </c>
      <c r="P4" s="50" t="s">
        <v>16</v>
      </c>
      <c r="Q4" s="50" t="s">
        <v>17</v>
      </c>
      <c r="R4" s="50" t="s">
        <v>71</v>
      </c>
      <c r="U4" s="10"/>
    </row>
    <row r="5" spans="2:21" ht="15"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/>
      <c r="H5" s="7"/>
      <c r="I5" s="7"/>
      <c r="J5" s="7" t="s">
        <v>23</v>
      </c>
      <c r="K5" s="7"/>
      <c r="L5" s="7" t="s">
        <v>23</v>
      </c>
      <c r="M5" s="50" t="s">
        <v>24</v>
      </c>
      <c r="N5" s="50" t="s">
        <v>25</v>
      </c>
      <c r="O5" s="50" t="s">
        <v>25</v>
      </c>
      <c r="P5" s="50" t="s">
        <v>25</v>
      </c>
      <c r="Q5" s="50" t="s">
        <v>26</v>
      </c>
      <c r="R5" s="50" t="s">
        <v>26</v>
      </c>
      <c r="U5" s="10"/>
    </row>
    <row r="6" spans="2:18" ht="15">
      <c r="B6" s="7" t="s">
        <v>27</v>
      </c>
      <c r="C6" s="7" t="s">
        <v>28</v>
      </c>
      <c r="D6" s="7"/>
      <c r="E6" s="7" t="s">
        <v>29</v>
      </c>
      <c r="F6" s="7" t="s">
        <v>30</v>
      </c>
      <c r="G6" s="7"/>
      <c r="H6" s="7"/>
      <c r="I6" s="7"/>
      <c r="J6" s="7" t="s">
        <v>31</v>
      </c>
      <c r="K6" s="7"/>
      <c r="L6" s="7" t="s">
        <v>32</v>
      </c>
      <c r="M6" s="50" t="s">
        <v>33</v>
      </c>
      <c r="N6" s="50"/>
      <c r="O6" s="50"/>
      <c r="P6" s="50"/>
      <c r="Q6" s="50" t="s">
        <v>34</v>
      </c>
      <c r="R6" s="50" t="s">
        <v>35</v>
      </c>
    </row>
    <row r="7" spans="1:18" ht="15">
      <c r="A7" s="5" t="s">
        <v>36</v>
      </c>
      <c r="B7" s="11">
        <v>34.29</v>
      </c>
      <c r="C7" s="11">
        <v>12.446</v>
      </c>
      <c r="D7" s="11">
        <v>2.616</v>
      </c>
      <c r="E7" s="11">
        <v>16.585</v>
      </c>
      <c r="F7" s="11">
        <v>2.998</v>
      </c>
      <c r="G7" s="11">
        <v>0.272</v>
      </c>
      <c r="H7" s="11">
        <v>17.549</v>
      </c>
      <c r="I7" s="11">
        <v>6.329</v>
      </c>
      <c r="J7" s="11">
        <v>1.372</v>
      </c>
      <c r="K7" s="11">
        <v>2.656</v>
      </c>
      <c r="L7" s="11">
        <v>1.417</v>
      </c>
      <c r="M7" s="11">
        <v>1.47</v>
      </c>
      <c r="N7" s="11">
        <v>67.35</v>
      </c>
      <c r="O7" s="11">
        <v>32.65</v>
      </c>
      <c r="P7" s="12">
        <f>SUM(B7:M7)</f>
        <v>100</v>
      </c>
      <c r="Q7" s="50" t="s">
        <v>37</v>
      </c>
      <c r="R7" s="50" t="s">
        <v>37</v>
      </c>
    </row>
    <row r="8" spans="2:12" ht="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6" ht="15">
      <c r="A9" s="5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6"/>
      <c r="O9" s="16"/>
      <c r="P9" s="16"/>
    </row>
    <row r="10" spans="1:16" ht="15">
      <c r="A10" s="52">
        <v>2017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6"/>
    </row>
    <row r="11" spans="1:18" ht="15">
      <c r="A11" s="51" t="s">
        <v>38</v>
      </c>
      <c r="B11" s="15">
        <f>AVERAGE(B48:B50)</f>
        <v>99.76666666666667</v>
      </c>
      <c r="C11" s="15">
        <f>AVERAGE(C48:C50)</f>
        <v>100.46666666666668</v>
      </c>
      <c r="D11" s="15">
        <f>AVERAGE(D48:D50)</f>
        <v>99.59999999999998</v>
      </c>
      <c r="E11" s="15">
        <f>AVERAGE(E48:E50)</f>
        <v>97.60000000000001</v>
      </c>
      <c r="F11" s="15">
        <f aca="true" t="shared" si="0" ref="F11:P11">AVERAGE(F48:F50)</f>
        <v>100.56666666666668</v>
      </c>
      <c r="G11" s="15">
        <f t="shared" si="0"/>
        <v>100</v>
      </c>
      <c r="H11" s="15">
        <f t="shared" si="0"/>
        <v>99.83333333333333</v>
      </c>
      <c r="I11" s="15">
        <f t="shared" si="0"/>
        <v>100</v>
      </c>
      <c r="J11" s="15">
        <f t="shared" si="0"/>
        <v>100</v>
      </c>
      <c r="K11" s="15">
        <f t="shared" si="0"/>
        <v>100</v>
      </c>
      <c r="L11" s="15">
        <f t="shared" si="0"/>
        <v>97.46666666666665</v>
      </c>
      <c r="M11" s="15">
        <f t="shared" si="0"/>
        <v>101.73333333333335</v>
      </c>
      <c r="N11" s="15">
        <f t="shared" si="0"/>
        <v>99.46666666666665</v>
      </c>
      <c r="O11" s="15">
        <f t="shared" si="0"/>
        <v>99.3</v>
      </c>
      <c r="P11" s="15">
        <f t="shared" si="0"/>
        <v>99.39999999999999</v>
      </c>
      <c r="Q11" s="25">
        <f>Q50</f>
        <v>-1.7786561264822254</v>
      </c>
      <c r="R11" s="25">
        <f>R50</f>
        <v>-2.6</v>
      </c>
    </row>
    <row r="12" spans="1:18" ht="15">
      <c r="A12" s="51" t="s">
        <v>39</v>
      </c>
      <c r="B12" s="15">
        <f>AVERAGE(B51:B53)</f>
        <v>102.46666666666665</v>
      </c>
      <c r="C12" s="15">
        <f>AVERAGE(C51:C53)</f>
        <v>99.73333333333333</v>
      </c>
      <c r="D12" s="15">
        <f>AVERAGE(D51:D53)</f>
        <v>99.83333333333333</v>
      </c>
      <c r="E12" s="15">
        <f>AVERAGE(E51:E53)</f>
        <v>99.3</v>
      </c>
      <c r="F12" s="15">
        <f aca="true" t="shared" si="1" ref="F12:P12">AVERAGE(F51:F53)</f>
        <v>99.83333333333333</v>
      </c>
      <c r="G12" s="15">
        <f t="shared" si="1"/>
        <v>100</v>
      </c>
      <c r="H12" s="15">
        <f t="shared" si="1"/>
        <v>100.26666666666667</v>
      </c>
      <c r="I12" s="15">
        <f t="shared" si="1"/>
        <v>100</v>
      </c>
      <c r="J12" s="15">
        <f t="shared" si="1"/>
        <v>100</v>
      </c>
      <c r="K12" s="15">
        <f t="shared" si="1"/>
        <v>100</v>
      </c>
      <c r="L12" s="15">
        <f t="shared" si="1"/>
        <v>100.2</v>
      </c>
      <c r="M12" s="15">
        <f t="shared" si="1"/>
        <v>99.46666666666665</v>
      </c>
      <c r="N12" s="15">
        <f t="shared" si="1"/>
        <v>100.83333333333333</v>
      </c>
      <c r="O12" s="15">
        <f t="shared" si="1"/>
        <v>100.66666666666667</v>
      </c>
      <c r="P12" s="15">
        <f t="shared" si="1"/>
        <v>100.76666666666665</v>
      </c>
      <c r="Q12" s="25">
        <f>Q53</f>
        <v>0.4652708541043493</v>
      </c>
      <c r="R12" s="25">
        <f>R53</f>
        <v>-1.1</v>
      </c>
    </row>
    <row r="13" spans="1:18" ht="15">
      <c r="A13" s="51" t="s">
        <v>40</v>
      </c>
      <c r="B13" s="15">
        <f>AVERAGE(B54:B56)</f>
        <v>100.43333333333334</v>
      </c>
      <c r="C13" s="15">
        <f>AVERAGE(C54:C56)</f>
        <v>97.83333333333333</v>
      </c>
      <c r="D13" s="15">
        <f>AVERAGE(D54:D56)</f>
        <v>100.3</v>
      </c>
      <c r="E13" s="15">
        <f>AVERAGE(E54:E56)</f>
        <v>100.43333333333334</v>
      </c>
      <c r="F13" s="15">
        <f aca="true" t="shared" si="2" ref="F13:P13">AVERAGE(F54:F56)</f>
        <v>99.86666666666667</v>
      </c>
      <c r="G13" s="15">
        <f t="shared" si="2"/>
        <v>100</v>
      </c>
      <c r="H13" s="15">
        <f t="shared" si="2"/>
        <v>99.56666666666668</v>
      </c>
      <c r="I13" s="15">
        <f t="shared" si="2"/>
        <v>100</v>
      </c>
      <c r="J13" s="15">
        <f t="shared" si="2"/>
        <v>100</v>
      </c>
      <c r="K13" s="15">
        <f t="shared" si="2"/>
        <v>100</v>
      </c>
      <c r="L13" s="15">
        <f t="shared" si="2"/>
        <v>100.2</v>
      </c>
      <c r="M13" s="15">
        <f t="shared" si="2"/>
        <v>99.40000000000002</v>
      </c>
      <c r="N13" s="15">
        <f t="shared" si="2"/>
        <v>100.03333333333332</v>
      </c>
      <c r="O13" s="15">
        <f t="shared" si="2"/>
        <v>100</v>
      </c>
      <c r="P13" s="15">
        <f t="shared" si="2"/>
        <v>100.03333333333335</v>
      </c>
      <c r="Q13" s="25">
        <f>Q56</f>
        <v>1.5566835871404505</v>
      </c>
      <c r="R13" s="25">
        <f>R56</f>
        <v>-0.2</v>
      </c>
    </row>
    <row r="14" spans="1:18" ht="15">
      <c r="A14" s="51" t="s">
        <v>41</v>
      </c>
      <c r="B14" s="15">
        <f>AVERAGE(B57:B59)</f>
        <v>97.30000000000001</v>
      </c>
      <c r="C14" s="15">
        <f>AVERAGE(C57:C59)</f>
        <v>101.93333333333334</v>
      </c>
      <c r="D14" s="15">
        <f>AVERAGE(D57:D59)</f>
        <v>100.3</v>
      </c>
      <c r="E14" s="15">
        <f>AVERAGE(E57:E59)</f>
        <v>102.66666666666667</v>
      </c>
      <c r="F14" s="15">
        <f aca="true" t="shared" si="3" ref="F14:P14">AVERAGE(F57:F59)</f>
        <v>99.66666666666667</v>
      </c>
      <c r="G14" s="15">
        <f t="shared" si="3"/>
        <v>100</v>
      </c>
      <c r="H14" s="15">
        <f t="shared" si="3"/>
        <v>100.33333333333333</v>
      </c>
      <c r="I14" s="15">
        <f t="shared" si="3"/>
        <v>100</v>
      </c>
      <c r="J14" s="15">
        <f t="shared" si="3"/>
        <v>100</v>
      </c>
      <c r="K14" s="15">
        <f t="shared" si="3"/>
        <v>100</v>
      </c>
      <c r="L14" s="15">
        <f t="shared" si="3"/>
        <v>101.96666666666665</v>
      </c>
      <c r="M14" s="15">
        <f t="shared" si="3"/>
        <v>99.46666666666665</v>
      </c>
      <c r="N14" s="15">
        <f t="shared" si="3"/>
        <v>99.7</v>
      </c>
      <c r="O14" s="15">
        <f t="shared" si="3"/>
        <v>100</v>
      </c>
      <c r="P14" s="15">
        <f t="shared" si="3"/>
        <v>99.8</v>
      </c>
      <c r="Q14" s="25">
        <f>Q59</f>
        <v>1.8367346938775508</v>
      </c>
      <c r="R14" s="25">
        <f>R59</f>
        <v>0.9</v>
      </c>
    </row>
    <row r="15" spans="1:18" ht="15">
      <c r="A15" s="5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6"/>
      <c r="O15" s="16"/>
      <c r="P15" s="16"/>
      <c r="Q15" s="15"/>
      <c r="R15" s="15"/>
    </row>
    <row r="16" spans="1:18" ht="15">
      <c r="A16" s="52">
        <v>2018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6"/>
      <c r="O16" s="16"/>
      <c r="P16" s="16"/>
      <c r="Q16" s="15"/>
      <c r="R16" s="51"/>
    </row>
    <row r="17" spans="1:18" ht="15">
      <c r="A17" s="51" t="s">
        <v>38</v>
      </c>
      <c r="B17" s="15">
        <f>AVERAGE(B60:B62)</f>
        <v>101.76666666666665</v>
      </c>
      <c r="C17" s="15">
        <f>AVERAGE(C60:C62)</f>
        <v>116</v>
      </c>
      <c r="D17" s="15">
        <f>AVERAGE(D60:D62)</f>
        <v>100.40000000000002</v>
      </c>
      <c r="E17" s="15">
        <f>AVERAGE(E60:E62)</f>
        <v>101.8</v>
      </c>
      <c r="F17" s="15">
        <f aca="true" t="shared" si="4" ref="F17:O17">AVERAGE(F60:F62)</f>
        <v>99.46666666666665</v>
      </c>
      <c r="G17" s="15">
        <f t="shared" si="4"/>
        <v>100</v>
      </c>
      <c r="H17" s="15">
        <f t="shared" si="4"/>
        <v>102.76666666666667</v>
      </c>
      <c r="I17" s="15">
        <f t="shared" si="4"/>
        <v>100</v>
      </c>
      <c r="J17" s="15">
        <f t="shared" si="4"/>
        <v>100</v>
      </c>
      <c r="K17" s="15">
        <f t="shared" si="4"/>
        <v>122.7</v>
      </c>
      <c r="L17" s="15">
        <f t="shared" si="4"/>
        <v>105.5</v>
      </c>
      <c r="M17" s="15">
        <f t="shared" si="4"/>
        <v>99.40000000000002</v>
      </c>
      <c r="N17" s="15">
        <f t="shared" si="4"/>
        <v>104.83333333333333</v>
      </c>
      <c r="O17" s="15">
        <f t="shared" si="4"/>
        <v>100.5</v>
      </c>
      <c r="P17" s="15">
        <f>AVERAGE(P60:P62)</f>
        <v>103.36666666666667</v>
      </c>
      <c r="Q17" s="25">
        <f>Q62</f>
        <v>3.9906103286384997</v>
      </c>
      <c r="R17" s="25">
        <f>R62</f>
        <v>3</v>
      </c>
    </row>
    <row r="18" spans="1:18" ht="15">
      <c r="A18" s="51" t="s">
        <v>39</v>
      </c>
      <c r="B18" s="15">
        <f>AVERAGE(B63:B65)</f>
        <v>103</v>
      </c>
      <c r="C18" s="15">
        <f>AVERAGE(C63:C65)</f>
        <v>106.26666666666667</v>
      </c>
      <c r="D18" s="15">
        <f>AVERAGE(D63:D65)</f>
        <v>100.09999999999998</v>
      </c>
      <c r="E18" s="15">
        <f>AVERAGE(E63:E65)</f>
        <v>102</v>
      </c>
      <c r="F18" s="15">
        <f aca="true" t="shared" si="5" ref="F18:P18">AVERAGE(F63:F65)</f>
        <v>99.60000000000001</v>
      </c>
      <c r="G18" s="15">
        <f t="shared" si="5"/>
        <v>100</v>
      </c>
      <c r="H18" s="15">
        <f t="shared" si="5"/>
        <v>103.73333333333335</v>
      </c>
      <c r="I18" s="15">
        <f t="shared" si="5"/>
        <v>100</v>
      </c>
      <c r="J18" s="15">
        <f t="shared" si="5"/>
        <v>100</v>
      </c>
      <c r="K18" s="15">
        <f t="shared" si="5"/>
        <v>122.7</v>
      </c>
      <c r="L18" s="15">
        <f t="shared" si="5"/>
        <v>105.5</v>
      </c>
      <c r="M18" s="15">
        <f t="shared" si="5"/>
        <v>98.7</v>
      </c>
      <c r="N18" s="15">
        <f t="shared" si="5"/>
        <v>104.43333333333334</v>
      </c>
      <c r="O18" s="15">
        <f t="shared" si="5"/>
        <v>100.73333333333333</v>
      </c>
      <c r="P18" s="15">
        <f t="shared" si="5"/>
        <v>103.23333333333333</v>
      </c>
      <c r="Q18" s="25">
        <f>Q65</f>
        <v>2.4478994376447405</v>
      </c>
      <c r="R18" s="25">
        <f>R65</f>
        <v>1.7</v>
      </c>
    </row>
    <row r="19" spans="1:18" ht="15">
      <c r="A19" s="51" t="s">
        <v>40</v>
      </c>
      <c r="B19" s="15">
        <f>AVERAGE(B66:B68)</f>
        <v>102.63333333333333</v>
      </c>
      <c r="C19" s="15">
        <f aca="true" t="shared" si="6" ref="C19:P19">AVERAGE(C66:C68)</f>
        <v>110.3</v>
      </c>
      <c r="D19" s="15">
        <f t="shared" si="6"/>
        <v>100.09999999999998</v>
      </c>
      <c r="E19" s="15">
        <f t="shared" si="6"/>
        <v>101.46666666666665</v>
      </c>
      <c r="F19" s="15">
        <f t="shared" si="6"/>
        <v>98.39999999999999</v>
      </c>
      <c r="G19" s="15">
        <f t="shared" si="6"/>
        <v>100</v>
      </c>
      <c r="H19" s="15">
        <f t="shared" si="6"/>
        <v>104.2</v>
      </c>
      <c r="I19" s="15">
        <f t="shared" si="6"/>
        <v>100</v>
      </c>
      <c r="J19" s="15">
        <f t="shared" si="6"/>
        <v>100</v>
      </c>
      <c r="K19" s="15">
        <f t="shared" si="6"/>
        <v>122.7</v>
      </c>
      <c r="L19" s="15">
        <f t="shared" si="6"/>
        <v>104.5</v>
      </c>
      <c r="M19" s="15">
        <f t="shared" si="6"/>
        <v>98.90000000000002</v>
      </c>
      <c r="N19" s="15">
        <f t="shared" si="6"/>
        <v>104.89999999999999</v>
      </c>
      <c r="O19" s="15">
        <f t="shared" si="6"/>
        <v>100.36666666666667</v>
      </c>
      <c r="P19" s="15">
        <f t="shared" si="6"/>
        <v>103.39999999999999</v>
      </c>
      <c r="Q19" s="25">
        <f>Q68</f>
        <v>3.365544818393862</v>
      </c>
      <c r="R19" s="25">
        <f>R68</f>
        <v>1</v>
      </c>
    </row>
    <row r="20" spans="1:18" ht="15">
      <c r="A20" s="51" t="s">
        <v>41</v>
      </c>
      <c r="B20" s="15">
        <f>AVERAGE(B69:B71)</f>
        <v>100.23333333333333</v>
      </c>
      <c r="C20" s="15">
        <f aca="true" t="shared" si="7" ref="C20:P20">AVERAGE(C69:C71)</f>
        <v>116.36666666666667</v>
      </c>
      <c r="D20" s="15">
        <f t="shared" si="7"/>
        <v>100.09999999999998</v>
      </c>
      <c r="E20" s="15">
        <f>AVERAGE(E69:E71)</f>
        <v>103.56666666666668</v>
      </c>
      <c r="F20" s="15">
        <f t="shared" si="7"/>
        <v>97.26666666666667</v>
      </c>
      <c r="G20" s="15">
        <f>AVERAGE(G69:G71)</f>
        <v>100</v>
      </c>
      <c r="H20" s="15">
        <f t="shared" si="7"/>
        <v>106.46666666666665</v>
      </c>
      <c r="I20" s="15">
        <f t="shared" si="7"/>
        <v>100</v>
      </c>
      <c r="J20" s="15">
        <f t="shared" si="7"/>
        <v>100</v>
      </c>
      <c r="K20" s="15">
        <f t="shared" si="7"/>
        <v>122.7</v>
      </c>
      <c r="L20" s="15">
        <f t="shared" si="7"/>
        <v>104</v>
      </c>
      <c r="M20" s="15">
        <f t="shared" si="7"/>
        <v>98.90000000000002</v>
      </c>
      <c r="N20" s="15">
        <f t="shared" si="7"/>
        <v>105.2</v>
      </c>
      <c r="O20" s="15">
        <f t="shared" si="7"/>
        <v>101.33333333333333</v>
      </c>
      <c r="P20" s="15">
        <f t="shared" si="7"/>
        <v>104.03333333333332</v>
      </c>
      <c r="Q20" s="25">
        <f>Q71</f>
        <v>4.241816967267864</v>
      </c>
      <c r="R20" s="25">
        <f>R71</f>
        <v>0.7</v>
      </c>
    </row>
    <row r="21" spans="1:18" ht="15">
      <c r="A21" s="5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25"/>
      <c r="R21" s="25"/>
    </row>
    <row r="22" ht="15">
      <c r="A22" s="52">
        <v>2019</v>
      </c>
    </row>
    <row r="23" spans="1:18" ht="15">
      <c r="A23" s="51" t="s">
        <v>38</v>
      </c>
      <c r="B23" s="15">
        <f aca="true" t="shared" si="8" ref="B23:P23">AVERAGE(B72:B74)</f>
        <v>101.83333333333333</v>
      </c>
      <c r="C23" s="15">
        <f t="shared" si="8"/>
        <v>115.93333333333334</v>
      </c>
      <c r="D23" s="15">
        <f t="shared" si="8"/>
        <v>100.3</v>
      </c>
      <c r="E23" s="15">
        <f t="shared" si="8"/>
        <v>108.63333333333333</v>
      </c>
      <c r="F23" s="15">
        <f t="shared" si="8"/>
        <v>97.03333333333335</v>
      </c>
      <c r="G23" s="15">
        <f t="shared" si="8"/>
        <v>100</v>
      </c>
      <c r="H23" s="15">
        <f t="shared" si="8"/>
        <v>101.53333333333332</v>
      </c>
      <c r="I23" s="15">
        <f t="shared" si="8"/>
        <v>100</v>
      </c>
      <c r="J23" s="15">
        <f t="shared" si="8"/>
        <v>100</v>
      </c>
      <c r="K23" s="15">
        <f t="shared" si="8"/>
        <v>128.9</v>
      </c>
      <c r="L23" s="15">
        <f t="shared" si="8"/>
        <v>104</v>
      </c>
      <c r="M23" s="15">
        <f t="shared" si="8"/>
        <v>98.90000000000002</v>
      </c>
      <c r="N23" s="15">
        <f t="shared" si="8"/>
        <v>107.46666666666665</v>
      </c>
      <c r="O23" s="15">
        <f t="shared" si="8"/>
        <v>98.56666666666666</v>
      </c>
      <c r="P23" s="15">
        <f t="shared" si="8"/>
        <v>104.46666666666665</v>
      </c>
      <c r="Q23" s="15">
        <f>Q74</f>
        <v>1.0641728474685364</v>
      </c>
      <c r="R23" s="15">
        <f>R74</f>
        <v>1.5</v>
      </c>
    </row>
    <row r="24" spans="1:18" ht="15">
      <c r="A24" s="51" t="s">
        <v>39</v>
      </c>
      <c r="B24" s="15">
        <f>AVERAGE(B75:B77)</f>
        <v>100.2</v>
      </c>
      <c r="C24" s="15">
        <f aca="true" t="shared" si="9" ref="C24:P24">AVERAGE(C75:C77)</f>
        <v>116.13333333333333</v>
      </c>
      <c r="D24" s="15">
        <f t="shared" si="9"/>
        <v>100.33333333333333</v>
      </c>
      <c r="E24" s="15">
        <f t="shared" si="9"/>
        <v>107.63333333333333</v>
      </c>
      <c r="F24" s="15">
        <f t="shared" si="9"/>
        <v>96.46666666666665</v>
      </c>
      <c r="G24" s="15">
        <f t="shared" si="9"/>
        <v>99.8</v>
      </c>
      <c r="H24" s="15">
        <f t="shared" si="9"/>
        <v>103.86666666666666</v>
      </c>
      <c r="I24" s="15">
        <f t="shared" si="9"/>
        <v>100</v>
      </c>
      <c r="J24" s="15">
        <f t="shared" si="9"/>
        <v>100.23333333333333</v>
      </c>
      <c r="K24" s="15">
        <f t="shared" si="9"/>
        <v>128.76666666666668</v>
      </c>
      <c r="L24" s="15">
        <f t="shared" si="9"/>
        <v>103.8</v>
      </c>
      <c r="M24" s="15">
        <f t="shared" si="9"/>
        <v>99.13333333333333</v>
      </c>
      <c r="N24" s="15">
        <f t="shared" si="9"/>
        <v>106.83333333333333</v>
      </c>
      <c r="O24" s="15">
        <f t="shared" si="9"/>
        <v>99.19999999999999</v>
      </c>
      <c r="P24" s="15">
        <f t="shared" si="9"/>
        <v>104.23333333333333</v>
      </c>
      <c r="Q24" s="15">
        <f>Q77</f>
        <v>0.9686793671294769</v>
      </c>
      <c r="R24" s="15">
        <f>R77</f>
        <v>1.2</v>
      </c>
    </row>
    <row r="25" spans="1:18" ht="15">
      <c r="A25" s="51" t="s">
        <v>40</v>
      </c>
      <c r="B25" s="15">
        <f>AVERAGE(B78:B80)</f>
        <v>101.66666666666667</v>
      </c>
      <c r="C25" s="15">
        <f aca="true" t="shared" si="10" ref="C25:P25">AVERAGE(C78:C80)</f>
        <v>119.10000000000001</v>
      </c>
      <c r="D25" s="15">
        <f t="shared" si="10"/>
        <v>100.2</v>
      </c>
      <c r="E25" s="15">
        <f t="shared" si="10"/>
        <v>107.63333333333333</v>
      </c>
      <c r="F25" s="15">
        <f t="shared" si="10"/>
        <v>96.43333333333334</v>
      </c>
      <c r="G25" s="15">
        <f t="shared" si="10"/>
        <v>99.40000000000002</v>
      </c>
      <c r="H25" s="15">
        <f t="shared" si="10"/>
        <v>103.93333333333334</v>
      </c>
      <c r="I25" s="15">
        <f t="shared" si="10"/>
        <v>100</v>
      </c>
      <c r="J25" s="15">
        <f t="shared" si="10"/>
        <v>101</v>
      </c>
      <c r="K25" s="15">
        <f t="shared" si="10"/>
        <v>128.4</v>
      </c>
      <c r="L25" s="15">
        <f t="shared" si="10"/>
        <v>103.40000000000002</v>
      </c>
      <c r="M25" s="15">
        <f t="shared" si="10"/>
        <v>99.63333333333333</v>
      </c>
      <c r="N25" s="15">
        <f t="shared" si="10"/>
        <v>108.33333333333333</v>
      </c>
      <c r="O25" s="15">
        <f t="shared" si="10"/>
        <v>99</v>
      </c>
      <c r="P25" s="15">
        <f t="shared" si="10"/>
        <v>106.16666666666667</v>
      </c>
      <c r="Q25" s="15">
        <f>Q80</f>
        <v>1.7736214124475902</v>
      </c>
      <c r="R25" s="15">
        <f>R80</f>
        <v>1.8</v>
      </c>
    </row>
    <row r="26" spans="1:18" ht="15">
      <c r="A26" s="51" t="s">
        <v>41</v>
      </c>
      <c r="B26" s="15">
        <f>AVERAGE(B81:B83)</f>
        <v>102.43333333333332</v>
      </c>
      <c r="C26" s="15">
        <f aca="true" t="shared" si="11" ref="C26:P26">AVERAGE(C81:C83)</f>
        <v>128.20000000000002</v>
      </c>
      <c r="D26" s="15">
        <f t="shared" si="11"/>
        <v>100.2</v>
      </c>
      <c r="E26" s="15">
        <f t="shared" si="11"/>
        <v>108.93333333333332</v>
      </c>
      <c r="F26" s="15">
        <f t="shared" si="11"/>
        <v>96.5</v>
      </c>
      <c r="G26" s="15">
        <f t="shared" si="11"/>
        <v>99.40000000000002</v>
      </c>
      <c r="H26" s="15">
        <f t="shared" si="11"/>
        <v>104.13333333333334</v>
      </c>
      <c r="I26" s="15">
        <f t="shared" si="11"/>
        <v>100</v>
      </c>
      <c r="J26" s="15">
        <f t="shared" si="11"/>
        <v>101</v>
      </c>
      <c r="K26" s="15">
        <f t="shared" si="11"/>
        <v>128.4</v>
      </c>
      <c r="L26" s="15">
        <f t="shared" si="11"/>
        <v>103.40000000000002</v>
      </c>
      <c r="M26" s="15">
        <f t="shared" si="11"/>
        <v>99.59999999999998</v>
      </c>
      <c r="N26" s="15">
        <f t="shared" si="11"/>
        <v>109.90000000000002</v>
      </c>
      <c r="O26" s="15">
        <f t="shared" si="11"/>
        <v>100.66666666666667</v>
      </c>
      <c r="P26" s="15">
        <f t="shared" si="11"/>
        <v>106.8</v>
      </c>
      <c r="Q26" s="15">
        <f>Q83</f>
        <v>2.7581783194355447</v>
      </c>
      <c r="R26" s="15">
        <f>R83</f>
        <v>2.6</v>
      </c>
    </row>
    <row r="27" spans="1:18" ht="15">
      <c r="A27" s="5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5">
      <c r="A28" s="51">
        <v>2020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5">
      <c r="A29" s="51" t="s">
        <v>38</v>
      </c>
      <c r="B29" s="15">
        <f>AVERAGE(B84:B86)</f>
        <v>104</v>
      </c>
      <c r="C29" s="15">
        <f>AVERAGE(C84:C86)</f>
        <v>171.0666666666667</v>
      </c>
      <c r="D29" s="15">
        <f>AVERAGE(D84:D86)</f>
        <v>99.86666666666667</v>
      </c>
      <c r="E29" s="15">
        <f>AVERAGE(E84:E86)</f>
        <v>109.43333333333334</v>
      </c>
      <c r="F29" s="15">
        <f aca="true" t="shared" si="12" ref="F29:P29">AVERAGE(F84:F86)</f>
        <v>96.86666666666667</v>
      </c>
      <c r="G29" s="15">
        <f t="shared" si="12"/>
        <v>108.40000000000002</v>
      </c>
      <c r="H29" s="15">
        <f t="shared" si="12"/>
        <v>103.96666666666665</v>
      </c>
      <c r="I29" s="15">
        <f t="shared" si="12"/>
        <v>100</v>
      </c>
      <c r="J29" s="15">
        <f t="shared" si="12"/>
        <v>101</v>
      </c>
      <c r="K29" s="15">
        <f t="shared" si="12"/>
        <v>128.4</v>
      </c>
      <c r="L29" s="15">
        <f t="shared" si="12"/>
        <v>103.40000000000002</v>
      </c>
      <c r="M29" s="15">
        <f t="shared" si="12"/>
        <v>99.33333333333333</v>
      </c>
      <c r="N29" s="15">
        <f t="shared" si="12"/>
        <v>118.5</v>
      </c>
      <c r="O29" s="15">
        <f t="shared" si="12"/>
        <v>100.7</v>
      </c>
      <c r="P29" s="15">
        <f t="shared" si="12"/>
        <v>112.60000000000001</v>
      </c>
      <c r="Q29" s="15">
        <f>Q86</f>
        <v>7.7855775366943325</v>
      </c>
      <c r="R29" s="15">
        <f>R86</f>
        <v>1.045901639344238</v>
      </c>
    </row>
    <row r="30" spans="1:18" ht="15">
      <c r="A30" s="51" t="s">
        <v>39</v>
      </c>
      <c r="B30" s="15">
        <f>AVERAGE(B87:B89)</f>
        <v>105.13333333333333</v>
      </c>
      <c r="C30" s="15">
        <f aca="true" t="shared" si="13" ref="C30:P30">AVERAGE(C87:C89)</f>
        <v>159.56666666666663</v>
      </c>
      <c r="D30" s="15">
        <f t="shared" si="13"/>
        <v>99.90000000000002</v>
      </c>
      <c r="E30" s="15">
        <f t="shared" si="13"/>
        <v>107.7</v>
      </c>
      <c r="F30" s="15">
        <f t="shared" si="13"/>
        <v>96.73333333333333</v>
      </c>
      <c r="G30" s="15">
        <f t="shared" si="13"/>
        <v>108.46666666666665</v>
      </c>
      <c r="H30" s="15">
        <f t="shared" si="13"/>
        <v>97.46666666666665</v>
      </c>
      <c r="I30" s="15">
        <f t="shared" si="13"/>
        <v>100</v>
      </c>
      <c r="J30" s="15">
        <f t="shared" si="13"/>
        <v>100.93333333333334</v>
      </c>
      <c r="K30" s="15">
        <f t="shared" si="13"/>
        <v>128.4</v>
      </c>
      <c r="L30" s="15">
        <f t="shared" si="13"/>
        <v>103.40000000000002</v>
      </c>
      <c r="M30" s="15">
        <f t="shared" si="13"/>
        <v>99.7</v>
      </c>
      <c r="N30" s="15">
        <f t="shared" si="13"/>
        <v>116.76666666666665</v>
      </c>
      <c r="O30" s="15">
        <f t="shared" si="13"/>
        <v>96.86666666666667</v>
      </c>
      <c r="P30" s="15">
        <f t="shared" si="13"/>
        <v>110.16666666666667</v>
      </c>
      <c r="Q30" s="15">
        <f>Q89</f>
        <v>5.726167626359557</v>
      </c>
      <c r="R30" s="15">
        <f>R89</f>
        <v>0.9513157894736948</v>
      </c>
    </row>
    <row r="31" spans="1:18" ht="15">
      <c r="A31" s="51" t="s">
        <v>40</v>
      </c>
      <c r="B31" s="15">
        <f>AVERAGE(B90:B92)</f>
        <v>102.89999999999999</v>
      </c>
      <c r="C31" s="15">
        <f aca="true" t="shared" si="14" ref="C31:P31">AVERAGE(C90:C92)</f>
        <v>130.36666666666667</v>
      </c>
      <c r="D31" s="15">
        <f t="shared" si="14"/>
        <v>99.96666666666665</v>
      </c>
      <c r="E31" s="15">
        <f t="shared" si="14"/>
        <v>106.56666666666666</v>
      </c>
      <c r="F31" s="15">
        <f t="shared" si="14"/>
        <v>96.93333333333334</v>
      </c>
      <c r="G31" s="15">
        <f t="shared" si="14"/>
        <v>108.5</v>
      </c>
      <c r="H31" s="15">
        <f t="shared" si="14"/>
        <v>95.90000000000002</v>
      </c>
      <c r="I31" s="15">
        <f t="shared" si="14"/>
        <v>100</v>
      </c>
      <c r="J31" s="15">
        <f t="shared" si="14"/>
        <v>100.93333333333334</v>
      </c>
      <c r="K31" s="15">
        <f t="shared" si="14"/>
        <v>128.4</v>
      </c>
      <c r="L31" s="15">
        <f t="shared" si="14"/>
        <v>103.40000000000002</v>
      </c>
      <c r="M31" s="15">
        <f t="shared" si="14"/>
        <v>99.93333333333334</v>
      </c>
      <c r="N31" s="15">
        <f t="shared" si="14"/>
        <v>110.39999999999999</v>
      </c>
      <c r="O31" s="15">
        <f t="shared" si="14"/>
        <v>95.5</v>
      </c>
      <c r="P31" s="15">
        <f t="shared" si="14"/>
        <v>105.43333333333332</v>
      </c>
      <c r="Q31" s="15">
        <f>Q92</f>
        <v>0.22179974651457268</v>
      </c>
      <c r="R31" s="15">
        <f>R92</f>
        <v>0.4927726675427069</v>
      </c>
    </row>
    <row r="32" spans="1:18" ht="15">
      <c r="A32" s="51" t="s">
        <v>41</v>
      </c>
      <c r="B32" s="15">
        <f aca="true" t="shared" si="15" ref="B32:P32">AVERAGE(B93:B95)</f>
        <v>99.33333333333333</v>
      </c>
      <c r="C32" s="15">
        <f t="shared" si="15"/>
        <v>134.46666666666667</v>
      </c>
      <c r="D32" s="15">
        <f t="shared" si="15"/>
        <v>99.90000000000002</v>
      </c>
      <c r="E32" s="15">
        <f t="shared" si="15"/>
        <v>107.66666666666667</v>
      </c>
      <c r="F32" s="15">
        <f t="shared" si="15"/>
        <v>96.73333333333333</v>
      </c>
      <c r="G32" s="15">
        <f t="shared" si="15"/>
        <v>108.5</v>
      </c>
      <c r="H32" s="15">
        <f t="shared" si="15"/>
        <v>96.23333333333333</v>
      </c>
      <c r="I32" s="15">
        <f t="shared" si="15"/>
        <v>100</v>
      </c>
      <c r="J32" s="15">
        <f t="shared" si="15"/>
        <v>101</v>
      </c>
      <c r="K32" s="15">
        <f t="shared" si="15"/>
        <v>128.4</v>
      </c>
      <c r="L32" s="15">
        <f t="shared" si="15"/>
        <v>103.40000000000002</v>
      </c>
      <c r="M32" s="15">
        <f t="shared" si="15"/>
        <v>100</v>
      </c>
      <c r="N32" s="15">
        <f t="shared" si="15"/>
        <v>110.60000000000001</v>
      </c>
      <c r="O32" s="15">
        <f t="shared" si="15"/>
        <v>93.60000000000001</v>
      </c>
      <c r="P32" s="15">
        <f t="shared" si="15"/>
        <v>104.86666666666667</v>
      </c>
      <c r="Q32" s="15">
        <f>Q95</f>
        <v>-1.8102372034956238</v>
      </c>
      <c r="R32" s="15">
        <f>R95</f>
        <v>-1.4956507627393867</v>
      </c>
    </row>
    <row r="33" spans="2:18" ht="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5">
      <c r="A34" s="51">
        <v>2021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5">
      <c r="A35" s="51" t="s">
        <v>38</v>
      </c>
      <c r="B35" s="15">
        <f>AVERAGE(B96:B98)</f>
        <v>98.7</v>
      </c>
      <c r="C35" s="15">
        <f aca="true" t="shared" si="16" ref="C35:P35">AVERAGE(C96:C98)</f>
        <v>172.29999999999998</v>
      </c>
      <c r="D35" s="15">
        <f t="shared" si="16"/>
        <v>102.06666666666666</v>
      </c>
      <c r="E35" s="15">
        <f t="shared" si="16"/>
        <v>110.56666666666666</v>
      </c>
      <c r="F35" s="15">
        <f t="shared" si="16"/>
        <v>93.03333333333335</v>
      </c>
      <c r="G35" s="15">
        <f t="shared" si="16"/>
        <v>106.86666666666667</v>
      </c>
      <c r="H35" s="15">
        <f t="shared" si="16"/>
        <v>97.96666666666665</v>
      </c>
      <c r="I35" s="15">
        <f t="shared" si="16"/>
        <v>100</v>
      </c>
      <c r="J35" s="15">
        <f t="shared" si="16"/>
        <v>101.10000000000001</v>
      </c>
      <c r="K35" s="15">
        <f t="shared" si="16"/>
        <v>124.5</v>
      </c>
      <c r="L35" s="15">
        <f t="shared" si="16"/>
        <v>103.40000000000002</v>
      </c>
      <c r="M35" s="15">
        <f t="shared" si="16"/>
        <v>99.33333333333333</v>
      </c>
      <c r="N35" s="15">
        <f t="shared" si="16"/>
        <v>118.03333333333335</v>
      </c>
      <c r="O35" s="15">
        <f t="shared" si="16"/>
        <v>93.43333333333334</v>
      </c>
      <c r="P35" s="15">
        <f t="shared" si="16"/>
        <v>109.90000000000002</v>
      </c>
      <c r="Q35" s="15">
        <f>Q98</f>
        <v>-2.3978685612788486</v>
      </c>
      <c r="R35" s="15">
        <f>R98</f>
        <v>-2.419170984455964</v>
      </c>
    </row>
    <row r="36" spans="1:18" ht="15">
      <c r="A36" s="51" t="s">
        <v>39</v>
      </c>
      <c r="B36" s="15">
        <f>AVERAGE(B99:B101)</f>
        <v>100.06666666666668</v>
      </c>
      <c r="C36" s="15">
        <f aca="true" t="shared" si="17" ref="C36:P36">AVERAGE(C99:C101)</f>
        <v>153.13333333333333</v>
      </c>
      <c r="D36" s="15">
        <f t="shared" si="17"/>
        <v>101.83333333333333</v>
      </c>
      <c r="E36" s="15">
        <f t="shared" si="17"/>
        <v>110.76666666666667</v>
      </c>
      <c r="F36" s="15">
        <f t="shared" si="17"/>
        <v>93.16666666666667</v>
      </c>
      <c r="G36" s="15">
        <f t="shared" si="17"/>
        <v>106.23333333333333</v>
      </c>
      <c r="H36" s="15">
        <f t="shared" si="17"/>
        <v>100.06666666666666</v>
      </c>
      <c r="I36" s="15">
        <f t="shared" si="17"/>
        <v>100</v>
      </c>
      <c r="J36" s="15">
        <f t="shared" si="17"/>
        <v>101.36666666666667</v>
      </c>
      <c r="K36" s="15">
        <f t="shared" si="17"/>
        <v>124.43333333333334</v>
      </c>
      <c r="L36" s="15">
        <f t="shared" si="17"/>
        <v>103.40000000000002</v>
      </c>
      <c r="M36" s="15">
        <f t="shared" si="17"/>
        <v>105.33333333333333</v>
      </c>
      <c r="N36" s="15">
        <f t="shared" si="17"/>
        <v>115.43333333333334</v>
      </c>
      <c r="O36" s="15">
        <f t="shared" si="17"/>
        <v>94.7</v>
      </c>
      <c r="P36" s="15">
        <f t="shared" si="17"/>
        <v>108.53333333333335</v>
      </c>
      <c r="Q36" s="15">
        <f>Q101</f>
        <v>-1.482602118003018</v>
      </c>
      <c r="R36" s="15">
        <f>R101</f>
        <v>-1.0731707317073291</v>
      </c>
    </row>
    <row r="37" spans="1:18" ht="15">
      <c r="A37" s="51" t="s">
        <v>40</v>
      </c>
      <c r="B37" s="15">
        <f>AVERAGE(B102:B104)</f>
        <v>99.53333333333335</v>
      </c>
      <c r="C37" s="15">
        <f aca="true" t="shared" si="18" ref="C37:P37">AVERAGE(C102:C104)</f>
        <v>134.03333333333333</v>
      </c>
      <c r="D37" s="15">
        <f t="shared" si="18"/>
        <v>100.66666666666667</v>
      </c>
      <c r="E37" s="15">
        <f t="shared" si="18"/>
        <v>111.83333333333333</v>
      </c>
      <c r="F37" s="15">
        <f t="shared" si="18"/>
        <v>94.93333333333334</v>
      </c>
      <c r="G37" s="15">
        <f t="shared" si="18"/>
        <v>106.5</v>
      </c>
      <c r="H37" s="15">
        <f t="shared" si="18"/>
        <v>102</v>
      </c>
      <c r="I37" s="15">
        <f t="shared" si="18"/>
        <v>100</v>
      </c>
      <c r="J37" s="15">
        <f t="shared" si="18"/>
        <v>101.33333333333333</v>
      </c>
      <c r="K37" s="15">
        <f t="shared" si="18"/>
        <v>124.5</v>
      </c>
      <c r="L37" s="15">
        <f t="shared" si="18"/>
        <v>103.40000000000002</v>
      </c>
      <c r="M37" s="15">
        <f t="shared" si="18"/>
        <v>108.5</v>
      </c>
      <c r="N37" s="15">
        <f t="shared" si="18"/>
        <v>112.2</v>
      </c>
      <c r="O37" s="15">
        <f t="shared" si="18"/>
        <v>95.5</v>
      </c>
      <c r="P37" s="15">
        <f t="shared" si="18"/>
        <v>106.66666666666667</v>
      </c>
      <c r="Q37" s="15">
        <f>Q104</f>
        <v>1.1697755295605683</v>
      </c>
      <c r="R37" s="15">
        <f>R104</f>
        <v>-0.22883295194505715</v>
      </c>
    </row>
    <row r="38" spans="1:18" ht="15">
      <c r="A38" s="51" t="s">
        <v>41</v>
      </c>
      <c r="B38" s="15">
        <f>AVERAGE(B105:B107)</f>
        <v>100.5</v>
      </c>
      <c r="C38" s="15">
        <f aca="true" t="shared" si="19" ref="C38:P38">AVERAGE(C105:C107)</f>
        <v>133.4</v>
      </c>
      <c r="D38" s="15">
        <f t="shared" si="19"/>
        <v>100.3</v>
      </c>
      <c r="E38" s="15">
        <f t="shared" si="19"/>
        <v>113.8</v>
      </c>
      <c r="F38" s="15">
        <f t="shared" si="19"/>
        <v>95.26666666666667</v>
      </c>
      <c r="G38" s="15">
        <f t="shared" si="19"/>
        <v>108.90000000000002</v>
      </c>
      <c r="H38" s="15">
        <f t="shared" si="19"/>
        <v>103.8</v>
      </c>
      <c r="I38" s="15">
        <f t="shared" si="19"/>
        <v>100</v>
      </c>
      <c r="J38" s="15">
        <f t="shared" si="19"/>
        <v>100.90000000000002</v>
      </c>
      <c r="K38" s="15">
        <f t="shared" si="19"/>
        <v>124.5</v>
      </c>
      <c r="L38" s="15">
        <f t="shared" si="19"/>
        <v>103.40000000000002</v>
      </c>
      <c r="M38" s="15">
        <f t="shared" si="19"/>
        <v>108.40000000000002</v>
      </c>
      <c r="N38" s="15">
        <f t="shared" si="19"/>
        <v>112.66666666666667</v>
      </c>
      <c r="O38" s="15">
        <f t="shared" si="19"/>
        <v>97.3</v>
      </c>
      <c r="P38" s="15">
        <f t="shared" si="19"/>
        <v>107.56666666666666</v>
      </c>
      <c r="Q38" s="15">
        <f>Q107</f>
        <v>2.474698029243483</v>
      </c>
      <c r="R38" s="15">
        <f>R107</f>
        <v>1.1849901250822859</v>
      </c>
    </row>
    <row r="39" spans="1:18" ht="15">
      <c r="A39" s="51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ht="15">
      <c r="A40" s="51">
        <v>2022</v>
      </c>
    </row>
    <row r="41" spans="1:18" ht="15">
      <c r="A41" s="51" t="s">
        <v>38</v>
      </c>
      <c r="B41" s="15">
        <f aca="true" t="shared" si="20" ref="B41:P41">AVERAGE(B108:B110)</f>
        <v>102.03333333333332</v>
      </c>
      <c r="C41" s="15">
        <f t="shared" si="20"/>
        <v>128.43333333333334</v>
      </c>
      <c r="D41" s="15">
        <f t="shared" si="20"/>
        <v>97.86666666666667</v>
      </c>
      <c r="E41" s="15">
        <f t="shared" si="20"/>
        <v>116.16666666666667</v>
      </c>
      <c r="F41" s="15">
        <f t="shared" si="20"/>
        <v>95.73333333333333</v>
      </c>
      <c r="G41" s="15">
        <f t="shared" si="20"/>
        <v>108.53333333333335</v>
      </c>
      <c r="H41" s="15">
        <f t="shared" si="20"/>
        <v>105.93333333333332</v>
      </c>
      <c r="I41" s="15">
        <f t="shared" si="20"/>
        <v>100</v>
      </c>
      <c r="J41" s="15">
        <f t="shared" si="20"/>
        <v>100.90000000000002</v>
      </c>
      <c r="K41" s="15">
        <f t="shared" si="20"/>
        <v>125.96666666666665</v>
      </c>
      <c r="L41" s="15">
        <f t="shared" si="20"/>
        <v>103.40000000000002</v>
      </c>
      <c r="M41" s="15">
        <f t="shared" si="20"/>
        <v>108.5</v>
      </c>
      <c r="N41" s="15">
        <f t="shared" si="20"/>
        <v>112.83333333333333</v>
      </c>
      <c r="O41" s="15">
        <f t="shared" si="20"/>
        <v>99</v>
      </c>
      <c r="P41" s="15">
        <f t="shared" si="20"/>
        <v>108.23333333333335</v>
      </c>
      <c r="Q41" s="15">
        <f>Q110</f>
        <v>-0.6165301789505703</v>
      </c>
      <c r="R41" s="15">
        <f>R110</f>
        <v>2.771231073074409</v>
      </c>
    </row>
    <row r="42" spans="1:18" ht="15" hidden="1">
      <c r="A42" s="51" t="s">
        <v>39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5" hidden="1">
      <c r="A43" s="51" t="s">
        <v>40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5" hidden="1">
      <c r="A44" s="51" t="s">
        <v>41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5">
      <c r="A45" s="51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6" ht="15">
      <c r="A46" s="51"/>
      <c r="B46" s="15"/>
      <c r="C46" s="15"/>
      <c r="D46" s="15"/>
      <c r="E46" s="15"/>
      <c r="F46" s="15"/>
      <c r="G46" s="15"/>
      <c r="H46" s="15"/>
      <c r="I46" s="15"/>
      <c r="J46" s="20"/>
      <c r="K46" s="20"/>
      <c r="L46" s="15"/>
      <c r="M46" s="11"/>
      <c r="N46" s="11"/>
      <c r="O46" s="11"/>
      <c r="P46" s="11"/>
    </row>
    <row r="47" spans="1:12" ht="15">
      <c r="A47" s="53" t="s">
        <v>42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27" ht="15">
      <c r="A48" s="51" t="s">
        <v>43</v>
      </c>
      <c r="B48" s="25">
        <v>98.1</v>
      </c>
      <c r="C48" s="25">
        <v>101.4</v>
      </c>
      <c r="D48" s="25">
        <v>99.6</v>
      </c>
      <c r="E48" s="25">
        <v>96.9</v>
      </c>
      <c r="F48" s="25">
        <v>100.8</v>
      </c>
      <c r="G48" s="25">
        <v>100</v>
      </c>
      <c r="H48" s="25">
        <v>99</v>
      </c>
      <c r="I48" s="25">
        <v>100</v>
      </c>
      <c r="J48" s="25">
        <v>100</v>
      </c>
      <c r="K48" s="25">
        <v>100</v>
      </c>
      <c r="L48" s="25">
        <v>96.1</v>
      </c>
      <c r="M48" s="25">
        <v>102.4</v>
      </c>
      <c r="N48" s="25">
        <v>98</v>
      </c>
      <c r="O48" s="25">
        <v>99.8</v>
      </c>
      <c r="P48" s="25">
        <v>98.6</v>
      </c>
      <c r="Q48" s="25">
        <v>-2.6446280991735516</v>
      </c>
      <c r="R48" s="25">
        <v>-2.3</v>
      </c>
      <c r="Z48" s="54"/>
      <c r="AA48" s="54"/>
    </row>
    <row r="49" spans="1:27" ht="15">
      <c r="A49" s="51" t="s">
        <v>44</v>
      </c>
      <c r="B49" s="25">
        <v>99.2</v>
      </c>
      <c r="C49" s="25">
        <v>99.7</v>
      </c>
      <c r="D49" s="25">
        <v>99.6</v>
      </c>
      <c r="E49" s="25">
        <v>97.2</v>
      </c>
      <c r="F49" s="25">
        <v>100.5</v>
      </c>
      <c r="G49" s="25">
        <v>100</v>
      </c>
      <c r="H49" s="25">
        <v>99.8</v>
      </c>
      <c r="I49" s="25">
        <v>100</v>
      </c>
      <c r="J49" s="25">
        <v>100</v>
      </c>
      <c r="K49" s="25">
        <v>100</v>
      </c>
      <c r="L49" s="25">
        <v>96.1</v>
      </c>
      <c r="M49" s="25">
        <v>102.9</v>
      </c>
      <c r="N49" s="25">
        <v>99.2</v>
      </c>
      <c r="O49" s="25">
        <v>98.7</v>
      </c>
      <c r="P49" s="25">
        <v>99</v>
      </c>
      <c r="Q49" s="25">
        <v>-2.2471910112359605</v>
      </c>
      <c r="R49" s="25">
        <v>-2.7</v>
      </c>
      <c r="Z49" s="54"/>
      <c r="AA49" s="54"/>
    </row>
    <row r="50" spans="1:27" ht="15">
      <c r="A50" s="51" t="s">
        <v>38</v>
      </c>
      <c r="B50" s="24">
        <v>102</v>
      </c>
      <c r="C50" s="24">
        <v>100.3</v>
      </c>
      <c r="D50" s="24">
        <v>99.6</v>
      </c>
      <c r="E50" s="24">
        <v>98.7</v>
      </c>
      <c r="F50" s="24">
        <v>100.4</v>
      </c>
      <c r="G50" s="24">
        <v>100</v>
      </c>
      <c r="H50" s="24">
        <v>100.7</v>
      </c>
      <c r="I50" s="24">
        <v>100</v>
      </c>
      <c r="J50" s="24">
        <v>100</v>
      </c>
      <c r="K50" s="24">
        <v>100</v>
      </c>
      <c r="L50" s="24">
        <v>100.2</v>
      </c>
      <c r="M50" s="25">
        <v>99.9</v>
      </c>
      <c r="N50" s="25">
        <v>101.2</v>
      </c>
      <c r="O50" s="25">
        <v>99.4</v>
      </c>
      <c r="P50" s="25">
        <v>100.6</v>
      </c>
      <c r="Q50" s="25">
        <v>-1.7786561264822254</v>
      </c>
      <c r="R50" s="25">
        <v>-2.6</v>
      </c>
      <c r="Z50" s="54"/>
      <c r="AA50" s="54"/>
    </row>
    <row r="51" spans="1:27" ht="15">
      <c r="A51" s="51" t="s">
        <v>45</v>
      </c>
      <c r="B51" s="24">
        <v>102.5</v>
      </c>
      <c r="C51" s="24">
        <v>100.1</v>
      </c>
      <c r="D51" s="24">
        <v>99.6</v>
      </c>
      <c r="E51" s="24">
        <v>98.6</v>
      </c>
      <c r="F51" s="24">
        <v>100.3</v>
      </c>
      <c r="G51" s="24">
        <v>100</v>
      </c>
      <c r="H51" s="24">
        <v>100.2</v>
      </c>
      <c r="I51" s="24">
        <v>100</v>
      </c>
      <c r="J51" s="24">
        <v>100</v>
      </c>
      <c r="K51" s="24">
        <v>100</v>
      </c>
      <c r="L51" s="24">
        <v>100.2</v>
      </c>
      <c r="M51" s="25">
        <v>99.9</v>
      </c>
      <c r="N51" s="25">
        <v>100.7</v>
      </c>
      <c r="O51" s="25">
        <v>100.7</v>
      </c>
      <c r="P51" s="25">
        <v>100.7</v>
      </c>
      <c r="Q51" s="25">
        <v>-1.1195258478761905</v>
      </c>
      <c r="R51" s="25">
        <v>-2.3</v>
      </c>
      <c r="Z51" s="54"/>
      <c r="AA51" s="54"/>
    </row>
    <row r="52" spans="1:27" ht="15">
      <c r="A52" s="51" t="s">
        <v>46</v>
      </c>
      <c r="B52" s="24">
        <v>102.5</v>
      </c>
      <c r="C52" s="24">
        <v>101.6</v>
      </c>
      <c r="D52" s="24">
        <v>99.6</v>
      </c>
      <c r="E52" s="24">
        <v>99.5</v>
      </c>
      <c r="F52" s="24">
        <v>99.6</v>
      </c>
      <c r="G52" s="24">
        <v>100</v>
      </c>
      <c r="H52" s="24">
        <v>100.8</v>
      </c>
      <c r="I52" s="24">
        <v>100</v>
      </c>
      <c r="J52" s="24">
        <v>100</v>
      </c>
      <c r="K52" s="24">
        <v>100</v>
      </c>
      <c r="L52" s="24">
        <v>100.2</v>
      </c>
      <c r="M52" s="25">
        <v>99.5</v>
      </c>
      <c r="N52" s="25">
        <v>101</v>
      </c>
      <c r="O52" s="25">
        <v>101</v>
      </c>
      <c r="P52" s="25">
        <v>101</v>
      </c>
      <c r="Q52" s="25">
        <v>-0.1980851766259617</v>
      </c>
      <c r="R52" s="25">
        <v>-1.6</v>
      </c>
      <c r="Z52" s="54"/>
      <c r="AA52" s="54"/>
    </row>
    <row r="53" spans="1:27" ht="15">
      <c r="A53" s="51" t="s">
        <v>39</v>
      </c>
      <c r="B53" s="24">
        <v>102.4</v>
      </c>
      <c r="C53" s="24">
        <v>97.5</v>
      </c>
      <c r="D53" s="24">
        <v>100.3</v>
      </c>
      <c r="E53" s="24">
        <v>99.8</v>
      </c>
      <c r="F53" s="24">
        <v>99.6</v>
      </c>
      <c r="G53" s="24">
        <v>100</v>
      </c>
      <c r="H53" s="24">
        <v>99.8</v>
      </c>
      <c r="I53" s="24">
        <v>100</v>
      </c>
      <c r="J53" s="24">
        <v>100</v>
      </c>
      <c r="K53" s="24">
        <v>100</v>
      </c>
      <c r="L53" s="24">
        <v>100.2</v>
      </c>
      <c r="M53" s="25">
        <v>99</v>
      </c>
      <c r="N53" s="25">
        <v>100.8</v>
      </c>
      <c r="O53" s="25">
        <v>100.3</v>
      </c>
      <c r="P53" s="25">
        <v>100.6</v>
      </c>
      <c r="Q53" s="25">
        <v>0.4652708541043493</v>
      </c>
      <c r="R53" s="25">
        <v>-1.1</v>
      </c>
      <c r="Z53" s="54"/>
      <c r="AA53" s="54"/>
    </row>
    <row r="54" spans="1:27" ht="15">
      <c r="A54" s="51" t="s">
        <v>47</v>
      </c>
      <c r="B54" s="24">
        <v>102.2</v>
      </c>
      <c r="C54" s="24">
        <v>97.4</v>
      </c>
      <c r="D54" s="24">
        <v>100.3</v>
      </c>
      <c r="E54" s="24">
        <v>99.8</v>
      </c>
      <c r="F54" s="24">
        <v>99.8</v>
      </c>
      <c r="G54" s="24">
        <v>100</v>
      </c>
      <c r="H54" s="24">
        <v>99.5</v>
      </c>
      <c r="I54" s="24">
        <v>100</v>
      </c>
      <c r="J54" s="24">
        <v>100</v>
      </c>
      <c r="K54" s="24">
        <v>100</v>
      </c>
      <c r="L54" s="24">
        <v>100.2</v>
      </c>
      <c r="M54" s="25">
        <v>99.4</v>
      </c>
      <c r="N54" s="25">
        <v>100.8</v>
      </c>
      <c r="O54" s="25">
        <v>100</v>
      </c>
      <c r="P54" s="25">
        <v>100.5</v>
      </c>
      <c r="Q54" s="25">
        <v>1.1044176706827447</v>
      </c>
      <c r="R54" s="25">
        <v>-0.7</v>
      </c>
      <c r="Z54" s="54"/>
      <c r="AA54" s="54"/>
    </row>
    <row r="55" spans="1:27" ht="15">
      <c r="A55" s="51" t="s">
        <v>48</v>
      </c>
      <c r="B55" s="24">
        <v>100.4</v>
      </c>
      <c r="C55" s="24">
        <v>97.8</v>
      </c>
      <c r="D55" s="24">
        <v>100.3</v>
      </c>
      <c r="E55" s="24">
        <v>100.8</v>
      </c>
      <c r="F55" s="24">
        <v>99.9</v>
      </c>
      <c r="G55" s="24">
        <v>100</v>
      </c>
      <c r="H55" s="24">
        <v>99.3</v>
      </c>
      <c r="I55" s="24">
        <v>100</v>
      </c>
      <c r="J55" s="24">
        <v>100</v>
      </c>
      <c r="K55" s="24">
        <v>100</v>
      </c>
      <c r="L55" s="24">
        <v>100.2</v>
      </c>
      <c r="M55" s="25">
        <v>99.4</v>
      </c>
      <c r="N55" s="25">
        <v>100.1</v>
      </c>
      <c r="O55" s="25">
        <v>100</v>
      </c>
      <c r="P55" s="25">
        <v>100.1</v>
      </c>
      <c r="Q55" s="25">
        <v>1.4482990906029114</v>
      </c>
      <c r="R55" s="25">
        <v>-0.4</v>
      </c>
      <c r="Z55" s="54"/>
      <c r="AA55" s="54"/>
    </row>
    <row r="56" spans="1:27" ht="15">
      <c r="A56" s="51" t="s">
        <v>40</v>
      </c>
      <c r="B56" s="24">
        <v>98.7</v>
      </c>
      <c r="C56" s="24">
        <v>98.3</v>
      </c>
      <c r="D56" s="24">
        <v>100.3</v>
      </c>
      <c r="E56" s="24">
        <v>100.7</v>
      </c>
      <c r="F56" s="24">
        <v>99.9</v>
      </c>
      <c r="G56" s="24">
        <v>100</v>
      </c>
      <c r="H56" s="24">
        <v>99.9</v>
      </c>
      <c r="I56" s="24">
        <v>100</v>
      </c>
      <c r="J56" s="24">
        <v>100</v>
      </c>
      <c r="K56" s="24">
        <v>100</v>
      </c>
      <c r="L56" s="24">
        <v>100.2</v>
      </c>
      <c r="M56" s="25">
        <v>99.4</v>
      </c>
      <c r="N56" s="25">
        <v>99.2</v>
      </c>
      <c r="O56" s="25">
        <v>100</v>
      </c>
      <c r="P56" s="25">
        <v>99.5</v>
      </c>
      <c r="Q56" s="25">
        <v>1.5566835871404505</v>
      </c>
      <c r="R56" s="25">
        <v>-0.2</v>
      </c>
      <c r="Z56" s="54"/>
      <c r="AA56" s="54"/>
    </row>
    <row r="57" spans="1:27" ht="15">
      <c r="A57" s="51" t="s">
        <v>49</v>
      </c>
      <c r="B57" s="24">
        <v>97.7</v>
      </c>
      <c r="C57" s="24">
        <v>99.5</v>
      </c>
      <c r="D57" s="24">
        <v>100.3</v>
      </c>
      <c r="E57" s="24">
        <v>102.4</v>
      </c>
      <c r="F57" s="24">
        <v>99.6</v>
      </c>
      <c r="G57" s="24">
        <v>100</v>
      </c>
      <c r="H57" s="24">
        <v>99.4</v>
      </c>
      <c r="I57" s="24">
        <v>100</v>
      </c>
      <c r="J57" s="24">
        <v>100</v>
      </c>
      <c r="K57" s="24">
        <v>100</v>
      </c>
      <c r="L57" s="24">
        <v>100.2</v>
      </c>
      <c r="M57" s="25">
        <v>99.4</v>
      </c>
      <c r="N57" s="25">
        <v>99.4</v>
      </c>
      <c r="O57" s="25">
        <v>99.8</v>
      </c>
      <c r="P57" s="25">
        <v>99.6</v>
      </c>
      <c r="Q57" s="25">
        <v>1.5959252971137428</v>
      </c>
      <c r="R57" s="25">
        <v>0.2</v>
      </c>
      <c r="Z57" s="54"/>
      <c r="AA57" s="54"/>
    </row>
    <row r="58" spans="1:27" ht="15">
      <c r="A58" s="51" t="s">
        <v>50</v>
      </c>
      <c r="B58" s="24">
        <v>96.9</v>
      </c>
      <c r="C58" s="24">
        <v>101.8</v>
      </c>
      <c r="D58" s="24">
        <v>100.3</v>
      </c>
      <c r="E58" s="24">
        <v>102.8</v>
      </c>
      <c r="F58" s="24">
        <v>99.6</v>
      </c>
      <c r="G58" s="24">
        <v>100</v>
      </c>
      <c r="H58" s="24">
        <v>99.5</v>
      </c>
      <c r="I58" s="24">
        <v>100</v>
      </c>
      <c r="J58" s="24">
        <v>100</v>
      </c>
      <c r="K58" s="24">
        <v>100</v>
      </c>
      <c r="L58" s="24">
        <v>100.2</v>
      </c>
      <c r="M58" s="25">
        <v>99.5</v>
      </c>
      <c r="N58" s="25">
        <v>99.3</v>
      </c>
      <c r="O58" s="25">
        <v>100</v>
      </c>
      <c r="P58" s="25">
        <v>99.5</v>
      </c>
      <c r="Q58" s="25">
        <v>1.6337644656228667</v>
      </c>
      <c r="R58" s="25">
        <v>0.4</v>
      </c>
      <c r="Z58" s="54"/>
      <c r="AA58" s="54"/>
    </row>
    <row r="59" spans="1:27" ht="15">
      <c r="A59" s="51" t="s">
        <v>41</v>
      </c>
      <c r="B59" s="5">
        <v>97.3</v>
      </c>
      <c r="C59" s="24">
        <v>104.5</v>
      </c>
      <c r="D59" s="26">
        <v>100.3</v>
      </c>
      <c r="E59" s="26">
        <v>102.8</v>
      </c>
      <c r="F59" s="26">
        <v>99.8</v>
      </c>
      <c r="G59" s="26">
        <v>100</v>
      </c>
      <c r="H59" s="26">
        <v>102.1</v>
      </c>
      <c r="I59" s="26">
        <v>100</v>
      </c>
      <c r="J59" s="24">
        <v>100</v>
      </c>
      <c r="K59" s="24">
        <v>100</v>
      </c>
      <c r="L59" s="5">
        <v>105.5</v>
      </c>
      <c r="M59" s="25">
        <v>99.5</v>
      </c>
      <c r="N59" s="25">
        <v>100.4</v>
      </c>
      <c r="O59" s="25">
        <v>100.2</v>
      </c>
      <c r="P59" s="25">
        <v>100.3</v>
      </c>
      <c r="Q59" s="25">
        <v>1.8367346938775508</v>
      </c>
      <c r="R59" s="25">
        <v>0.9</v>
      </c>
      <c r="Z59" s="54"/>
      <c r="AA59" s="54"/>
    </row>
    <row r="60" spans="1:27" s="30" customFormat="1" ht="15">
      <c r="A60" s="55" t="s">
        <v>51</v>
      </c>
      <c r="B60" s="29">
        <v>98.3</v>
      </c>
      <c r="C60" s="29">
        <v>117.1</v>
      </c>
      <c r="D60" s="26">
        <v>100.4</v>
      </c>
      <c r="E60" s="26">
        <v>101.5</v>
      </c>
      <c r="F60" s="26">
        <v>99.3</v>
      </c>
      <c r="G60" s="26">
        <v>100</v>
      </c>
      <c r="H60" s="26">
        <v>102.4</v>
      </c>
      <c r="I60" s="26">
        <v>100</v>
      </c>
      <c r="J60" s="29">
        <v>100</v>
      </c>
      <c r="K60" s="29">
        <v>122.7</v>
      </c>
      <c r="L60" s="30">
        <v>105.5</v>
      </c>
      <c r="M60" s="31">
        <v>99.4</v>
      </c>
      <c r="N60" s="31">
        <v>102.9</v>
      </c>
      <c r="O60" s="31">
        <v>100.3</v>
      </c>
      <c r="P60" s="31">
        <v>102</v>
      </c>
      <c r="Q60" s="31">
        <v>2.478777589134129</v>
      </c>
      <c r="R60" s="31">
        <v>1.7</v>
      </c>
      <c r="Z60" s="56"/>
      <c r="AA60" s="56"/>
    </row>
    <row r="61" spans="1:27" ht="15">
      <c r="A61" s="51" t="s">
        <v>44</v>
      </c>
      <c r="B61" s="5">
        <v>103.6</v>
      </c>
      <c r="C61" s="24">
        <v>116.4</v>
      </c>
      <c r="D61" s="26">
        <v>100.4</v>
      </c>
      <c r="E61" s="26">
        <v>101.8</v>
      </c>
      <c r="F61" s="26">
        <v>99.5</v>
      </c>
      <c r="G61" s="26">
        <v>100</v>
      </c>
      <c r="H61" s="26">
        <v>103.1</v>
      </c>
      <c r="I61" s="26">
        <v>100</v>
      </c>
      <c r="J61" s="24">
        <v>100</v>
      </c>
      <c r="K61" s="24">
        <v>122.7</v>
      </c>
      <c r="L61" s="5">
        <v>105.5</v>
      </c>
      <c r="M61" s="25">
        <v>99.4</v>
      </c>
      <c r="N61" s="25">
        <v>105.9</v>
      </c>
      <c r="O61" s="25">
        <v>100.7</v>
      </c>
      <c r="P61" s="25">
        <v>104.2</v>
      </c>
      <c r="Q61" s="25">
        <v>3.61730899256254</v>
      </c>
      <c r="R61" s="25">
        <v>2.6</v>
      </c>
      <c r="Z61" s="54"/>
      <c r="AA61" s="54"/>
    </row>
    <row r="62" spans="1:27" ht="15">
      <c r="A62" s="51" t="s">
        <v>38</v>
      </c>
      <c r="B62" s="5">
        <v>103.4</v>
      </c>
      <c r="C62" s="24">
        <v>114.5</v>
      </c>
      <c r="D62" s="26">
        <v>100.4</v>
      </c>
      <c r="E62" s="26">
        <v>102.1</v>
      </c>
      <c r="F62" s="26">
        <v>99.6</v>
      </c>
      <c r="G62" s="26">
        <v>100</v>
      </c>
      <c r="H62" s="26">
        <v>102.8</v>
      </c>
      <c r="I62" s="26">
        <v>100</v>
      </c>
      <c r="J62" s="24">
        <v>100</v>
      </c>
      <c r="K62" s="24">
        <v>122.7</v>
      </c>
      <c r="L62" s="5">
        <v>105.5</v>
      </c>
      <c r="M62" s="25">
        <v>99.4</v>
      </c>
      <c r="N62" s="25">
        <v>105.7</v>
      </c>
      <c r="O62" s="25">
        <v>100.5</v>
      </c>
      <c r="P62" s="25">
        <v>103.9</v>
      </c>
      <c r="Q62" s="25">
        <v>3.9906103286384997</v>
      </c>
      <c r="R62" s="25">
        <v>3</v>
      </c>
      <c r="Z62" s="54"/>
      <c r="AA62" s="54"/>
    </row>
    <row r="63" spans="1:27" ht="15">
      <c r="A63" s="51" t="s">
        <v>45</v>
      </c>
      <c r="B63" s="5">
        <v>104.4</v>
      </c>
      <c r="C63" s="24">
        <v>106.8</v>
      </c>
      <c r="D63" s="26">
        <v>100.1</v>
      </c>
      <c r="E63" s="26">
        <v>103</v>
      </c>
      <c r="F63" s="26">
        <v>99.5</v>
      </c>
      <c r="G63" s="26">
        <v>100</v>
      </c>
      <c r="H63" s="26">
        <v>102.8</v>
      </c>
      <c r="I63" s="26">
        <v>100</v>
      </c>
      <c r="J63" s="24">
        <v>100</v>
      </c>
      <c r="K63" s="24">
        <v>122.7</v>
      </c>
      <c r="L63" s="5">
        <v>105.5</v>
      </c>
      <c r="M63" s="25">
        <v>98.6</v>
      </c>
      <c r="N63" s="25">
        <v>105.6</v>
      </c>
      <c r="O63" s="25">
        <v>100.4</v>
      </c>
      <c r="P63" s="25">
        <v>103.9</v>
      </c>
      <c r="Q63" s="25">
        <v>3.8961038961038863</v>
      </c>
      <c r="R63" s="25">
        <v>2.8</v>
      </c>
      <c r="Z63" s="54"/>
      <c r="AA63" s="54"/>
    </row>
    <row r="64" spans="1:27" ht="15">
      <c r="A64" s="51" t="s">
        <v>46</v>
      </c>
      <c r="B64" s="5">
        <v>102.3</v>
      </c>
      <c r="C64" s="24">
        <v>105.8</v>
      </c>
      <c r="D64" s="26">
        <v>100.1</v>
      </c>
      <c r="E64" s="26">
        <v>102.5</v>
      </c>
      <c r="F64" s="26">
        <v>99.5</v>
      </c>
      <c r="G64" s="26">
        <v>100</v>
      </c>
      <c r="H64" s="26">
        <v>103.5</v>
      </c>
      <c r="I64" s="26">
        <v>100</v>
      </c>
      <c r="J64" s="5">
        <v>100</v>
      </c>
      <c r="K64" s="5">
        <v>122.7</v>
      </c>
      <c r="L64" s="5">
        <v>105.5</v>
      </c>
      <c r="M64" s="25">
        <v>98.6</v>
      </c>
      <c r="N64" s="25">
        <v>104.2</v>
      </c>
      <c r="O64" s="25">
        <v>100.6</v>
      </c>
      <c r="P64" s="25">
        <v>103</v>
      </c>
      <c r="Q64" s="24">
        <v>2.8117763810783902</v>
      </c>
      <c r="R64" s="51">
        <v>2.2</v>
      </c>
      <c r="Z64" s="54"/>
      <c r="AA64" s="54"/>
    </row>
    <row r="65" spans="1:18" ht="15">
      <c r="A65" s="51" t="s">
        <v>39</v>
      </c>
      <c r="B65" s="5">
        <v>102.3</v>
      </c>
      <c r="C65" s="24">
        <v>106.2</v>
      </c>
      <c r="D65" s="26">
        <v>100.1</v>
      </c>
      <c r="E65" s="26">
        <v>100.5</v>
      </c>
      <c r="F65" s="26">
        <v>99.8</v>
      </c>
      <c r="G65" s="26">
        <v>100</v>
      </c>
      <c r="H65" s="26">
        <v>104.9</v>
      </c>
      <c r="I65" s="26">
        <v>100</v>
      </c>
      <c r="J65" s="24">
        <v>100</v>
      </c>
      <c r="K65" s="5">
        <v>122.7</v>
      </c>
      <c r="L65" s="5">
        <v>105.5</v>
      </c>
      <c r="M65" s="25">
        <v>98.9</v>
      </c>
      <c r="N65" s="25">
        <v>103.5</v>
      </c>
      <c r="O65" s="25">
        <v>101.2</v>
      </c>
      <c r="P65" s="25">
        <v>102.8</v>
      </c>
      <c r="Q65" s="24">
        <v>2.4478994376447405</v>
      </c>
      <c r="R65" s="24">
        <v>1.7</v>
      </c>
    </row>
    <row r="66" spans="1:18" ht="15">
      <c r="A66" s="51" t="s">
        <v>47</v>
      </c>
      <c r="B66" s="5">
        <v>102.3</v>
      </c>
      <c r="C66" s="5">
        <v>106.8</v>
      </c>
      <c r="D66" s="26">
        <v>100.1</v>
      </c>
      <c r="E66" s="26">
        <v>101.4</v>
      </c>
      <c r="F66" s="26">
        <v>99.8</v>
      </c>
      <c r="G66" s="26">
        <v>100</v>
      </c>
      <c r="H66" s="26">
        <v>104.6</v>
      </c>
      <c r="I66" s="26">
        <v>100</v>
      </c>
      <c r="J66" s="24">
        <v>100</v>
      </c>
      <c r="K66" s="5">
        <v>122.7</v>
      </c>
      <c r="L66" s="5">
        <v>105.5</v>
      </c>
      <c r="M66" s="25">
        <v>98.9</v>
      </c>
      <c r="N66" s="25">
        <v>104.1</v>
      </c>
      <c r="O66" s="25">
        <v>100.9</v>
      </c>
      <c r="P66" s="25">
        <v>103</v>
      </c>
      <c r="Q66" s="24">
        <v>2.2178086726249546</v>
      </c>
      <c r="R66" s="24">
        <v>1.4</v>
      </c>
    </row>
    <row r="67" spans="1:18" ht="15">
      <c r="A67" s="51" t="s">
        <v>48</v>
      </c>
      <c r="B67" s="5">
        <v>103.3</v>
      </c>
      <c r="C67" s="5">
        <v>110.1</v>
      </c>
      <c r="D67" s="26">
        <v>100.1</v>
      </c>
      <c r="E67" s="26">
        <v>99.8</v>
      </c>
      <c r="F67" s="26">
        <v>97.6</v>
      </c>
      <c r="G67" s="26">
        <v>100</v>
      </c>
      <c r="H67" s="26">
        <v>103.9</v>
      </c>
      <c r="I67" s="26">
        <v>100</v>
      </c>
      <c r="J67" s="24">
        <v>100</v>
      </c>
      <c r="K67" s="5">
        <v>122.7</v>
      </c>
      <c r="L67" s="24">
        <v>104</v>
      </c>
      <c r="M67" s="25">
        <v>98.9</v>
      </c>
      <c r="N67" s="25">
        <v>104.9</v>
      </c>
      <c r="O67" s="25">
        <v>100</v>
      </c>
      <c r="P67" s="25">
        <v>103.2</v>
      </c>
      <c r="Q67" s="24">
        <v>2.589641434262946</v>
      </c>
      <c r="R67" s="24">
        <v>0.9</v>
      </c>
    </row>
    <row r="68" spans="1:18" ht="15">
      <c r="A68" s="51" t="s">
        <v>40</v>
      </c>
      <c r="B68" s="5">
        <v>102.3</v>
      </c>
      <c r="C68" s="24">
        <v>114</v>
      </c>
      <c r="D68" s="26">
        <v>100.1</v>
      </c>
      <c r="E68" s="26">
        <v>103.2</v>
      </c>
      <c r="F68" s="26">
        <v>97.8</v>
      </c>
      <c r="G68" s="26">
        <v>100</v>
      </c>
      <c r="H68" s="26">
        <v>104.1</v>
      </c>
      <c r="I68" s="26">
        <v>100</v>
      </c>
      <c r="J68" s="24">
        <v>100</v>
      </c>
      <c r="K68" s="5">
        <v>122.7</v>
      </c>
      <c r="L68" s="24">
        <v>104</v>
      </c>
      <c r="M68" s="25">
        <v>98.9</v>
      </c>
      <c r="N68" s="25">
        <v>105.7</v>
      </c>
      <c r="O68" s="25">
        <v>100.2</v>
      </c>
      <c r="P68" s="25">
        <v>104</v>
      </c>
      <c r="Q68" s="24">
        <v>3.365544818393862</v>
      </c>
      <c r="R68" s="24">
        <v>1</v>
      </c>
    </row>
    <row r="69" spans="1:18" ht="15">
      <c r="A69" s="51" t="s">
        <v>49</v>
      </c>
      <c r="B69" s="5">
        <v>100.3</v>
      </c>
      <c r="C69" s="5">
        <v>116.1</v>
      </c>
      <c r="D69" s="26">
        <v>100.1</v>
      </c>
      <c r="E69" s="26">
        <v>102.9</v>
      </c>
      <c r="F69" s="26">
        <v>97</v>
      </c>
      <c r="G69" s="26">
        <v>100</v>
      </c>
      <c r="H69" s="26">
        <v>105.7</v>
      </c>
      <c r="I69" s="26">
        <v>100</v>
      </c>
      <c r="J69" s="24">
        <v>100</v>
      </c>
      <c r="K69" s="5">
        <v>122.7</v>
      </c>
      <c r="L69" s="24">
        <v>104</v>
      </c>
      <c r="M69" s="25">
        <v>98.9</v>
      </c>
      <c r="N69" s="25">
        <v>105.1</v>
      </c>
      <c r="O69" s="25">
        <v>100.8</v>
      </c>
      <c r="P69" s="25">
        <v>103.8</v>
      </c>
      <c r="Q69" s="24">
        <v>3.9438502673796894</v>
      </c>
      <c r="R69" s="24">
        <v>0.7</v>
      </c>
    </row>
    <row r="70" spans="1:18" ht="15">
      <c r="A70" s="51" t="s">
        <v>50</v>
      </c>
      <c r="B70" s="5">
        <v>100.2</v>
      </c>
      <c r="C70" s="5">
        <v>116.7</v>
      </c>
      <c r="D70" s="26">
        <v>100.1</v>
      </c>
      <c r="E70" s="26">
        <v>103.7</v>
      </c>
      <c r="F70" s="26">
        <v>97.4</v>
      </c>
      <c r="G70" s="26">
        <v>100</v>
      </c>
      <c r="H70" s="26">
        <v>106.8</v>
      </c>
      <c r="I70" s="26">
        <v>100</v>
      </c>
      <c r="J70" s="24">
        <v>100</v>
      </c>
      <c r="K70" s="5">
        <v>122.7</v>
      </c>
      <c r="L70" s="24">
        <v>104</v>
      </c>
      <c r="M70" s="25">
        <v>98.9</v>
      </c>
      <c r="N70" s="25">
        <v>105.2</v>
      </c>
      <c r="O70" s="25">
        <v>101.6</v>
      </c>
      <c r="P70" s="25">
        <v>104.1</v>
      </c>
      <c r="Q70" s="24">
        <v>4.454119223040842</v>
      </c>
      <c r="R70" s="24">
        <v>0.9</v>
      </c>
    </row>
    <row r="71" spans="1:18" ht="15">
      <c r="A71" s="51" t="s">
        <v>41</v>
      </c>
      <c r="B71" s="5">
        <v>100.2</v>
      </c>
      <c r="C71" s="5">
        <v>116.3</v>
      </c>
      <c r="D71" s="26">
        <v>100.1</v>
      </c>
      <c r="E71" s="26">
        <v>104.1</v>
      </c>
      <c r="F71" s="26">
        <v>97.4</v>
      </c>
      <c r="G71" s="26">
        <v>100</v>
      </c>
      <c r="H71" s="26">
        <v>106.9</v>
      </c>
      <c r="I71" s="26">
        <v>100</v>
      </c>
      <c r="J71" s="24">
        <v>100</v>
      </c>
      <c r="K71" s="5">
        <v>122.7</v>
      </c>
      <c r="L71" s="24">
        <v>104</v>
      </c>
      <c r="M71" s="25">
        <v>98.9</v>
      </c>
      <c r="N71" s="25">
        <v>105.3</v>
      </c>
      <c r="O71" s="25">
        <v>101.6</v>
      </c>
      <c r="P71" s="25">
        <v>104.2</v>
      </c>
      <c r="Q71" s="24">
        <v>4.241816967267864</v>
      </c>
      <c r="R71" s="24">
        <v>0.7</v>
      </c>
    </row>
    <row r="72" spans="1:18" ht="15">
      <c r="A72" s="51" t="s">
        <v>52</v>
      </c>
      <c r="B72" s="5">
        <v>100.3</v>
      </c>
      <c r="C72" s="5">
        <v>117.1</v>
      </c>
      <c r="D72" s="26">
        <v>100.1</v>
      </c>
      <c r="E72" s="26">
        <v>109.6</v>
      </c>
      <c r="F72" s="26">
        <v>97.2</v>
      </c>
      <c r="G72" s="26">
        <v>100</v>
      </c>
      <c r="H72" s="26">
        <v>103.3</v>
      </c>
      <c r="I72" s="26">
        <v>100</v>
      </c>
      <c r="J72" s="24">
        <v>100</v>
      </c>
      <c r="K72" s="5">
        <v>128.9</v>
      </c>
      <c r="L72" s="24">
        <v>104</v>
      </c>
      <c r="M72" s="25">
        <v>98.9</v>
      </c>
      <c r="N72" s="25">
        <v>107</v>
      </c>
      <c r="O72" s="25">
        <v>99.7</v>
      </c>
      <c r="P72" s="31">
        <v>104.5</v>
      </c>
      <c r="Q72" s="29">
        <v>3.5785288270377746</v>
      </c>
      <c r="R72" s="24">
        <v>1.1</v>
      </c>
    </row>
    <row r="73" spans="1:18" ht="15">
      <c r="A73" s="51" t="s">
        <v>44</v>
      </c>
      <c r="B73" s="5">
        <v>102.2</v>
      </c>
      <c r="C73" s="5">
        <v>115.2</v>
      </c>
      <c r="D73" s="26">
        <v>100.4</v>
      </c>
      <c r="E73" s="26">
        <v>105.6</v>
      </c>
      <c r="F73" s="26">
        <v>96.9</v>
      </c>
      <c r="G73" s="26">
        <v>100</v>
      </c>
      <c r="H73" s="26">
        <v>100.1</v>
      </c>
      <c r="I73" s="26">
        <v>100</v>
      </c>
      <c r="J73" s="24">
        <v>100</v>
      </c>
      <c r="K73" s="5">
        <v>128.9</v>
      </c>
      <c r="L73" s="24">
        <v>104</v>
      </c>
      <c r="M73" s="25">
        <v>98.9</v>
      </c>
      <c r="N73" s="25">
        <v>106.8</v>
      </c>
      <c r="O73" s="25">
        <v>97.8</v>
      </c>
      <c r="P73" s="31">
        <v>103.8</v>
      </c>
      <c r="Q73" s="29">
        <v>1.9249592169657381</v>
      </c>
      <c r="R73" s="24">
        <v>1</v>
      </c>
    </row>
    <row r="74" spans="1:18" ht="15">
      <c r="A74" s="51" t="s">
        <v>38</v>
      </c>
      <c r="B74" s="24">
        <v>103</v>
      </c>
      <c r="C74" s="5">
        <v>115.5</v>
      </c>
      <c r="D74" s="26">
        <v>100.4</v>
      </c>
      <c r="E74" s="26">
        <v>110.7</v>
      </c>
      <c r="F74" s="26">
        <v>97</v>
      </c>
      <c r="G74" s="26">
        <v>100</v>
      </c>
      <c r="H74" s="26">
        <v>101.2</v>
      </c>
      <c r="I74" s="26">
        <v>100</v>
      </c>
      <c r="J74" s="24">
        <v>100</v>
      </c>
      <c r="K74" s="5">
        <v>128.9</v>
      </c>
      <c r="L74" s="24">
        <v>104</v>
      </c>
      <c r="M74" s="25">
        <v>98.9</v>
      </c>
      <c r="N74" s="25">
        <v>108.6</v>
      </c>
      <c r="O74" s="25">
        <v>98.2</v>
      </c>
      <c r="P74" s="31">
        <v>105.1</v>
      </c>
      <c r="Q74" s="29">
        <v>1.0641728474685364</v>
      </c>
      <c r="R74" s="24">
        <v>1.5</v>
      </c>
    </row>
    <row r="75" spans="1:18" ht="15">
      <c r="A75" s="51" t="s">
        <v>45</v>
      </c>
      <c r="B75" s="24">
        <v>100.6</v>
      </c>
      <c r="C75" s="24">
        <v>116</v>
      </c>
      <c r="D75" s="26">
        <v>100.4</v>
      </c>
      <c r="E75" s="26">
        <v>108</v>
      </c>
      <c r="F75" s="26">
        <v>96.5</v>
      </c>
      <c r="G75" s="26">
        <v>100</v>
      </c>
      <c r="H75" s="26">
        <v>102.8</v>
      </c>
      <c r="I75" s="26">
        <v>100</v>
      </c>
      <c r="J75" s="24">
        <v>100</v>
      </c>
      <c r="K75" s="5">
        <v>128.9</v>
      </c>
      <c r="L75" s="24">
        <v>104</v>
      </c>
      <c r="M75" s="25">
        <v>98.9</v>
      </c>
      <c r="N75" s="25">
        <v>107</v>
      </c>
      <c r="O75" s="25">
        <v>98.8</v>
      </c>
      <c r="P75" s="31">
        <v>104.2</v>
      </c>
      <c r="Q75" s="29">
        <v>0.3525641025641013</v>
      </c>
      <c r="R75" s="24">
        <v>1.2</v>
      </c>
    </row>
    <row r="76" spans="1:18" ht="15">
      <c r="A76" s="51" t="s">
        <v>46</v>
      </c>
      <c r="B76" s="24">
        <v>100</v>
      </c>
      <c r="C76" s="24">
        <v>116</v>
      </c>
      <c r="D76" s="26">
        <v>100.4</v>
      </c>
      <c r="E76" s="26">
        <v>108.1</v>
      </c>
      <c r="F76" s="26">
        <v>96.5</v>
      </c>
      <c r="G76" s="26">
        <v>100</v>
      </c>
      <c r="H76" s="26">
        <v>103.6</v>
      </c>
      <c r="I76" s="26">
        <v>100</v>
      </c>
      <c r="J76" s="24">
        <v>100</v>
      </c>
      <c r="K76" s="5">
        <v>128.9</v>
      </c>
      <c r="L76" s="24">
        <v>104</v>
      </c>
      <c r="M76" s="25">
        <v>98.9</v>
      </c>
      <c r="N76" s="25">
        <v>106.8</v>
      </c>
      <c r="O76" s="25">
        <v>99.1</v>
      </c>
      <c r="P76" s="31">
        <v>104.2</v>
      </c>
      <c r="Q76" s="29">
        <v>0.8687258687258614</v>
      </c>
      <c r="R76" s="24">
        <v>1.3</v>
      </c>
    </row>
    <row r="77" spans="1:18" ht="15">
      <c r="A77" s="51" t="s">
        <v>39</v>
      </c>
      <c r="B77" s="24">
        <v>100</v>
      </c>
      <c r="C77" s="5">
        <v>116.4</v>
      </c>
      <c r="D77" s="26">
        <v>100.2</v>
      </c>
      <c r="E77" s="26">
        <v>106.8</v>
      </c>
      <c r="F77" s="26">
        <v>96.4</v>
      </c>
      <c r="G77" s="26">
        <v>99.4</v>
      </c>
      <c r="H77" s="26">
        <v>105.2</v>
      </c>
      <c r="I77" s="26">
        <v>100</v>
      </c>
      <c r="J77" s="24">
        <v>100.7</v>
      </c>
      <c r="K77" s="5">
        <v>128.5</v>
      </c>
      <c r="L77" s="24">
        <v>103.4</v>
      </c>
      <c r="M77" s="25">
        <v>99.6</v>
      </c>
      <c r="N77" s="25">
        <v>106.7</v>
      </c>
      <c r="O77" s="25">
        <v>99.7</v>
      </c>
      <c r="P77" s="31">
        <v>104.3</v>
      </c>
      <c r="Q77" s="29">
        <v>0.9686793671294769</v>
      </c>
      <c r="R77" s="24">
        <v>1.2</v>
      </c>
    </row>
    <row r="78" spans="1:18" ht="15">
      <c r="A78" s="51" t="s">
        <v>47</v>
      </c>
      <c r="B78" s="24">
        <v>102.1</v>
      </c>
      <c r="C78" s="5">
        <v>116.8</v>
      </c>
      <c r="D78" s="26">
        <v>100.2</v>
      </c>
      <c r="E78" s="26">
        <v>107.6</v>
      </c>
      <c r="F78" s="26">
        <v>96.4</v>
      </c>
      <c r="G78" s="26">
        <v>99.4</v>
      </c>
      <c r="H78" s="26">
        <v>103.5</v>
      </c>
      <c r="I78" s="26">
        <v>100</v>
      </c>
      <c r="J78" s="24">
        <v>101</v>
      </c>
      <c r="K78" s="5">
        <v>128.4</v>
      </c>
      <c r="L78" s="24">
        <v>103.4</v>
      </c>
      <c r="M78" s="25">
        <v>99.7</v>
      </c>
      <c r="N78" s="25">
        <v>108.1</v>
      </c>
      <c r="O78" s="25">
        <v>98.9</v>
      </c>
      <c r="P78" s="31">
        <v>105</v>
      </c>
      <c r="Q78" s="29">
        <v>1.5220207253886064</v>
      </c>
      <c r="R78" s="24">
        <v>1.4</v>
      </c>
    </row>
    <row r="79" spans="1:18" ht="15">
      <c r="A79" s="51" t="s">
        <v>48</v>
      </c>
      <c r="B79" s="24">
        <v>101.4</v>
      </c>
      <c r="C79" s="5">
        <v>118.2</v>
      </c>
      <c r="D79" s="26">
        <v>100.2</v>
      </c>
      <c r="E79" s="26">
        <v>107.4</v>
      </c>
      <c r="F79" s="26">
        <v>96.4</v>
      </c>
      <c r="G79" s="26">
        <v>99.4</v>
      </c>
      <c r="H79" s="26">
        <v>104.5</v>
      </c>
      <c r="I79" s="26">
        <v>100</v>
      </c>
      <c r="J79" s="24">
        <v>101</v>
      </c>
      <c r="K79" s="5">
        <v>128.4</v>
      </c>
      <c r="L79" s="24">
        <v>103.4</v>
      </c>
      <c r="M79" s="25">
        <v>99.6</v>
      </c>
      <c r="N79" s="25">
        <v>108</v>
      </c>
      <c r="O79" s="25">
        <v>99.2</v>
      </c>
      <c r="P79" s="31">
        <v>108</v>
      </c>
      <c r="Q79" s="29">
        <v>1.7152103559870513</v>
      </c>
      <c r="R79" s="24">
        <v>1.8</v>
      </c>
    </row>
    <row r="80" spans="1:18" ht="15">
      <c r="A80" s="51" t="s">
        <v>40</v>
      </c>
      <c r="B80" s="24">
        <v>101.5</v>
      </c>
      <c r="C80" s="5">
        <v>122.3</v>
      </c>
      <c r="D80" s="26">
        <v>100.2</v>
      </c>
      <c r="E80" s="26">
        <v>107.9</v>
      </c>
      <c r="F80" s="26">
        <v>96.5</v>
      </c>
      <c r="G80" s="26">
        <v>99.4</v>
      </c>
      <c r="H80" s="26">
        <v>103.8</v>
      </c>
      <c r="I80" s="26">
        <v>100</v>
      </c>
      <c r="J80" s="24">
        <v>101</v>
      </c>
      <c r="K80" s="5">
        <v>128.4</v>
      </c>
      <c r="L80" s="24">
        <v>103.4</v>
      </c>
      <c r="M80" s="25">
        <v>99.6</v>
      </c>
      <c r="N80" s="25">
        <v>108.9</v>
      </c>
      <c r="O80" s="25">
        <v>98.9</v>
      </c>
      <c r="P80" s="31">
        <v>105.5</v>
      </c>
      <c r="Q80" s="29">
        <v>1.7736214124475902</v>
      </c>
      <c r="R80" s="24">
        <v>1.8</v>
      </c>
    </row>
    <row r="81" spans="1:18" ht="15">
      <c r="A81" s="51" t="s">
        <v>49</v>
      </c>
      <c r="B81" s="24">
        <v>102.4</v>
      </c>
      <c r="C81" s="5">
        <v>127.1</v>
      </c>
      <c r="D81" s="26">
        <v>100.2</v>
      </c>
      <c r="E81" s="26">
        <v>108.7</v>
      </c>
      <c r="F81" s="26">
        <v>96.5</v>
      </c>
      <c r="G81" s="26">
        <v>99.4</v>
      </c>
      <c r="H81" s="26">
        <v>103.9</v>
      </c>
      <c r="I81" s="26">
        <v>100</v>
      </c>
      <c r="J81" s="24">
        <v>101</v>
      </c>
      <c r="K81" s="5">
        <v>128.4</v>
      </c>
      <c r="L81" s="24">
        <v>103.4</v>
      </c>
      <c r="M81" s="25">
        <v>99.6</v>
      </c>
      <c r="N81" s="25">
        <v>109.7</v>
      </c>
      <c r="O81" s="25">
        <v>100.4</v>
      </c>
      <c r="P81" s="31">
        <v>106.6</v>
      </c>
      <c r="Q81" s="29">
        <v>2.0592020592020477</v>
      </c>
      <c r="R81" s="24">
        <v>2.2</v>
      </c>
    </row>
    <row r="82" spans="1:18" ht="15">
      <c r="A82" s="51" t="s">
        <v>50</v>
      </c>
      <c r="B82" s="24">
        <v>102.8</v>
      </c>
      <c r="C82" s="5">
        <v>128.1</v>
      </c>
      <c r="D82" s="26">
        <v>100.2</v>
      </c>
      <c r="E82" s="26">
        <v>109</v>
      </c>
      <c r="F82" s="26">
        <v>96.5</v>
      </c>
      <c r="G82" s="26">
        <v>99.4</v>
      </c>
      <c r="H82" s="26">
        <v>104.2</v>
      </c>
      <c r="I82" s="26">
        <v>100</v>
      </c>
      <c r="J82" s="24">
        <v>101</v>
      </c>
      <c r="K82" s="5">
        <v>128.4</v>
      </c>
      <c r="L82" s="24">
        <v>103.4</v>
      </c>
      <c r="M82" s="25">
        <v>99.6</v>
      </c>
      <c r="N82" s="25">
        <v>110.1</v>
      </c>
      <c r="O82" s="25">
        <v>100.7</v>
      </c>
      <c r="P82" s="31">
        <v>106.9</v>
      </c>
      <c r="Q82" s="29">
        <v>2.3748395378690557</v>
      </c>
      <c r="R82" s="24">
        <v>2.3</v>
      </c>
    </row>
    <row r="83" spans="1:18" ht="15">
      <c r="A83" s="51" t="s">
        <v>41</v>
      </c>
      <c r="B83" s="24">
        <v>102.1</v>
      </c>
      <c r="C83" s="5">
        <v>129.4</v>
      </c>
      <c r="D83" s="26">
        <v>100.2</v>
      </c>
      <c r="E83" s="26">
        <v>109.1</v>
      </c>
      <c r="F83" s="26">
        <v>96.5</v>
      </c>
      <c r="G83" s="26">
        <v>99.4</v>
      </c>
      <c r="H83" s="26">
        <v>104.3</v>
      </c>
      <c r="I83" s="26">
        <v>100</v>
      </c>
      <c r="J83" s="24">
        <v>101</v>
      </c>
      <c r="K83" s="5">
        <v>128.4</v>
      </c>
      <c r="L83" s="24">
        <v>103.4</v>
      </c>
      <c r="M83" s="25">
        <v>99.6</v>
      </c>
      <c r="N83" s="25">
        <v>109.9</v>
      </c>
      <c r="O83" s="25">
        <v>100.9</v>
      </c>
      <c r="P83" s="31">
        <v>106.9</v>
      </c>
      <c r="Q83" s="29">
        <v>2.7581783194355447</v>
      </c>
      <c r="R83" s="24">
        <v>2.6</v>
      </c>
    </row>
    <row r="84" spans="1:18" ht="15">
      <c r="A84" s="51" t="s">
        <v>53</v>
      </c>
      <c r="B84" s="24">
        <v>103.3</v>
      </c>
      <c r="C84" s="5">
        <v>170.9</v>
      </c>
      <c r="D84" s="26">
        <v>99.9</v>
      </c>
      <c r="E84" s="26">
        <v>109.4</v>
      </c>
      <c r="F84" s="26">
        <v>96.9</v>
      </c>
      <c r="G84" s="26">
        <v>108.4</v>
      </c>
      <c r="H84" s="26">
        <v>104.5</v>
      </c>
      <c r="I84" s="26">
        <v>100</v>
      </c>
      <c r="J84" s="24">
        <v>101</v>
      </c>
      <c r="K84" s="5">
        <v>128.4</v>
      </c>
      <c r="L84" s="24">
        <v>103.4</v>
      </c>
      <c r="M84" s="25">
        <v>99.6</v>
      </c>
      <c r="N84" s="25">
        <v>118.2</v>
      </c>
      <c r="O84" s="25">
        <v>100.9</v>
      </c>
      <c r="P84" s="31">
        <v>112.4</v>
      </c>
      <c r="Q84" s="29">
        <v>4.350607805502249</v>
      </c>
      <c r="R84" s="24">
        <v>1.117863049950397</v>
      </c>
    </row>
    <row r="85" spans="1:18" ht="15">
      <c r="A85" s="51" t="s">
        <v>44</v>
      </c>
      <c r="B85" s="24">
        <v>103.9</v>
      </c>
      <c r="C85" s="5">
        <v>171.7</v>
      </c>
      <c r="D85" s="26">
        <v>99.9</v>
      </c>
      <c r="E85" s="26">
        <v>109.1</v>
      </c>
      <c r="F85" s="26">
        <v>96.9</v>
      </c>
      <c r="G85" s="26">
        <v>108.4</v>
      </c>
      <c r="H85" s="26">
        <v>104.5</v>
      </c>
      <c r="I85" s="26">
        <v>100</v>
      </c>
      <c r="J85" s="24">
        <v>101</v>
      </c>
      <c r="K85" s="5">
        <v>128.4</v>
      </c>
      <c r="L85" s="24">
        <v>103.4</v>
      </c>
      <c r="M85" s="25">
        <v>99.2</v>
      </c>
      <c r="N85" s="25">
        <v>118.4</v>
      </c>
      <c r="O85" s="25">
        <v>101</v>
      </c>
      <c r="P85" s="31">
        <v>112.7</v>
      </c>
      <c r="Q85" s="29">
        <v>6.274007682458405</v>
      </c>
      <c r="R85" s="24">
        <v>1.381590234246111</v>
      </c>
    </row>
    <row r="86" spans="1:18" ht="15">
      <c r="A86" s="51" t="s">
        <v>38</v>
      </c>
      <c r="B86" s="24">
        <v>104.8</v>
      </c>
      <c r="C86" s="5">
        <v>170.6</v>
      </c>
      <c r="D86" s="26">
        <v>99.8</v>
      </c>
      <c r="E86" s="26">
        <v>109.8</v>
      </c>
      <c r="F86" s="26">
        <v>96.8</v>
      </c>
      <c r="G86" s="26">
        <v>108.4</v>
      </c>
      <c r="H86" s="26">
        <v>102.9</v>
      </c>
      <c r="I86" s="26">
        <v>100</v>
      </c>
      <c r="J86" s="24">
        <v>101</v>
      </c>
      <c r="K86" s="5">
        <v>128.4</v>
      </c>
      <c r="L86" s="24">
        <v>103.4</v>
      </c>
      <c r="M86" s="25">
        <v>99.2</v>
      </c>
      <c r="N86" s="25">
        <v>118.9</v>
      </c>
      <c r="O86" s="25">
        <v>100.2</v>
      </c>
      <c r="P86" s="31">
        <v>112.7</v>
      </c>
      <c r="Q86" s="29">
        <v>7.7855775366943325</v>
      </c>
      <c r="R86" s="24">
        <v>1.045901639344238</v>
      </c>
    </row>
    <row r="87" spans="1:18" ht="15">
      <c r="A87" s="51" t="s">
        <v>45</v>
      </c>
      <c r="B87" s="24">
        <v>105.4</v>
      </c>
      <c r="C87" s="5">
        <v>170.7</v>
      </c>
      <c r="D87" s="26">
        <v>99.9</v>
      </c>
      <c r="E87" s="26">
        <v>108.9</v>
      </c>
      <c r="F87" s="26">
        <v>97.1</v>
      </c>
      <c r="G87" s="26">
        <v>108.4</v>
      </c>
      <c r="H87" s="26">
        <v>99.7</v>
      </c>
      <c r="I87" s="26">
        <v>100</v>
      </c>
      <c r="J87" s="24">
        <v>101</v>
      </c>
      <c r="K87" s="5">
        <v>128.4</v>
      </c>
      <c r="L87" s="24">
        <v>103.4</v>
      </c>
      <c r="M87" s="25">
        <v>99.5</v>
      </c>
      <c r="N87" s="25">
        <v>119.1</v>
      </c>
      <c r="O87" s="25">
        <v>98.2</v>
      </c>
      <c r="P87" s="31">
        <v>112.2</v>
      </c>
      <c r="Q87" s="29">
        <v>7.824976045991705</v>
      </c>
      <c r="R87" s="24">
        <v>1.0793103448275667</v>
      </c>
    </row>
    <row r="88" spans="1:18" ht="15">
      <c r="A88" s="51" t="s">
        <v>46</v>
      </c>
      <c r="B88" s="24">
        <v>105.5</v>
      </c>
      <c r="C88" s="5">
        <v>168.1</v>
      </c>
      <c r="D88" s="26">
        <v>99.9</v>
      </c>
      <c r="E88" s="26">
        <v>107</v>
      </c>
      <c r="F88" s="26">
        <v>96.6</v>
      </c>
      <c r="G88" s="26">
        <v>108.5</v>
      </c>
      <c r="H88" s="26">
        <v>97</v>
      </c>
      <c r="I88" s="26">
        <v>100</v>
      </c>
      <c r="J88" s="24">
        <v>100.9</v>
      </c>
      <c r="K88" s="5">
        <v>128.4</v>
      </c>
      <c r="L88" s="24">
        <v>103.4</v>
      </c>
      <c r="M88" s="25">
        <v>99.7</v>
      </c>
      <c r="N88" s="25">
        <v>118.3</v>
      </c>
      <c r="O88" s="25">
        <v>96.7</v>
      </c>
      <c r="P88" s="31">
        <v>111.1</v>
      </c>
      <c r="Q88" s="29">
        <v>7.177033492822971</v>
      </c>
      <c r="R88" s="24">
        <v>0.8819672131147318</v>
      </c>
    </row>
    <row r="89" spans="1:18" ht="15">
      <c r="A89" s="51" t="s">
        <v>39</v>
      </c>
      <c r="B89" s="24">
        <v>104.5</v>
      </c>
      <c r="C89" s="5">
        <v>139.9</v>
      </c>
      <c r="D89" s="26">
        <v>99.9</v>
      </c>
      <c r="E89" s="26">
        <v>107.2</v>
      </c>
      <c r="F89" s="26">
        <v>96.5</v>
      </c>
      <c r="G89" s="26">
        <v>108.5</v>
      </c>
      <c r="H89" s="26">
        <v>95.7</v>
      </c>
      <c r="I89" s="26">
        <v>100</v>
      </c>
      <c r="J89" s="24">
        <v>100.9</v>
      </c>
      <c r="K89" s="5">
        <v>128.4</v>
      </c>
      <c r="L89" s="24">
        <v>103.4</v>
      </c>
      <c r="M89" s="25">
        <v>99.9</v>
      </c>
      <c r="N89" s="25">
        <v>112.9</v>
      </c>
      <c r="O89" s="25">
        <v>95.7</v>
      </c>
      <c r="P89" s="31">
        <v>107.2</v>
      </c>
      <c r="Q89" s="29">
        <v>5.726167626359557</v>
      </c>
      <c r="R89" s="24">
        <v>0.9513157894736948</v>
      </c>
    </row>
    <row r="90" spans="1:18" ht="15">
      <c r="A90" s="51" t="s">
        <v>47</v>
      </c>
      <c r="B90" s="24">
        <v>104</v>
      </c>
      <c r="C90" s="5">
        <v>130.2</v>
      </c>
      <c r="D90" s="26">
        <v>100</v>
      </c>
      <c r="E90" s="26">
        <v>105.7</v>
      </c>
      <c r="F90" s="26">
        <v>96.9</v>
      </c>
      <c r="G90" s="26">
        <v>108.5</v>
      </c>
      <c r="H90" s="26">
        <v>96.6</v>
      </c>
      <c r="I90" s="26">
        <v>100</v>
      </c>
      <c r="J90" s="24">
        <v>100.9</v>
      </c>
      <c r="K90" s="5">
        <v>128.4</v>
      </c>
      <c r="L90" s="24">
        <v>103.4</v>
      </c>
      <c r="M90" s="25">
        <v>99.9</v>
      </c>
      <c r="N90" s="25">
        <v>110.5</v>
      </c>
      <c r="O90" s="25">
        <v>96.2</v>
      </c>
      <c r="P90" s="31">
        <v>105.8</v>
      </c>
      <c r="Q90" s="29">
        <v>3.414167198468432</v>
      </c>
      <c r="R90" s="24">
        <v>0.7552631578947478</v>
      </c>
    </row>
    <row r="91" spans="1:18" ht="15">
      <c r="A91" s="51" t="s">
        <v>48</v>
      </c>
      <c r="B91" s="24">
        <v>102.5</v>
      </c>
      <c r="C91" s="5">
        <v>128.4</v>
      </c>
      <c r="D91" s="26">
        <v>99.9</v>
      </c>
      <c r="E91" s="26">
        <v>107.2</v>
      </c>
      <c r="F91" s="26">
        <v>96.9</v>
      </c>
      <c r="G91" s="26">
        <v>108.5</v>
      </c>
      <c r="H91" s="26">
        <v>95.7</v>
      </c>
      <c r="I91" s="26">
        <v>100</v>
      </c>
      <c r="J91" s="24">
        <v>100.9</v>
      </c>
      <c r="K91" s="5">
        <v>128.4</v>
      </c>
      <c r="L91" s="24">
        <v>103.4</v>
      </c>
      <c r="M91" s="25">
        <v>99.9</v>
      </c>
      <c r="N91" s="25">
        <v>110.1</v>
      </c>
      <c r="O91" s="25">
        <v>95.3</v>
      </c>
      <c r="P91" s="25">
        <v>105.1</v>
      </c>
      <c r="Q91" s="29">
        <v>1.2090359529112638</v>
      </c>
      <c r="R91" s="24">
        <v>0.7565789473684026</v>
      </c>
    </row>
    <row r="92" spans="1:18" ht="15">
      <c r="A92" s="51" t="s">
        <v>40</v>
      </c>
      <c r="B92" s="24">
        <v>102.2</v>
      </c>
      <c r="C92" s="5">
        <v>132.5</v>
      </c>
      <c r="D92" s="26">
        <v>100</v>
      </c>
      <c r="E92" s="26">
        <v>106.8</v>
      </c>
      <c r="F92" s="26">
        <v>97</v>
      </c>
      <c r="G92" s="26">
        <v>108.5</v>
      </c>
      <c r="H92" s="26">
        <v>95.4</v>
      </c>
      <c r="I92" s="26">
        <v>100</v>
      </c>
      <c r="J92" s="24">
        <v>101</v>
      </c>
      <c r="K92" s="5">
        <v>128.4</v>
      </c>
      <c r="L92" s="24">
        <v>103.4</v>
      </c>
      <c r="M92" s="25">
        <v>100</v>
      </c>
      <c r="N92" s="25">
        <v>110.6</v>
      </c>
      <c r="O92" s="25">
        <v>95</v>
      </c>
      <c r="P92" s="25">
        <v>105.4</v>
      </c>
      <c r="Q92" s="29">
        <v>0.22179974651457268</v>
      </c>
      <c r="R92" s="24">
        <v>0.4927726675427069</v>
      </c>
    </row>
    <row r="93" spans="1:18" ht="15">
      <c r="A93" s="51" t="s">
        <v>49</v>
      </c>
      <c r="B93" s="24">
        <v>101.6</v>
      </c>
      <c r="C93" s="5">
        <v>129.7</v>
      </c>
      <c r="D93" s="26">
        <v>99.9</v>
      </c>
      <c r="E93" s="26">
        <v>107.7</v>
      </c>
      <c r="F93" s="26">
        <v>97</v>
      </c>
      <c r="G93" s="26">
        <v>108.5</v>
      </c>
      <c r="H93" s="26">
        <v>96.5</v>
      </c>
      <c r="I93" s="26">
        <v>100</v>
      </c>
      <c r="J93" s="24">
        <v>101</v>
      </c>
      <c r="K93" s="5">
        <v>128.4</v>
      </c>
      <c r="L93" s="24">
        <v>103.4</v>
      </c>
      <c r="M93" s="25">
        <v>100</v>
      </c>
      <c r="N93" s="25">
        <v>110.1</v>
      </c>
      <c r="O93" s="25">
        <v>95.5</v>
      </c>
      <c r="P93" s="31">
        <v>105.2</v>
      </c>
      <c r="Q93" s="29">
        <v>-0.47288776796973186</v>
      </c>
      <c r="R93" s="24">
        <v>0.1636125654450371</v>
      </c>
    </row>
    <row r="94" spans="1:18" ht="15">
      <c r="A94" s="51" t="s">
        <v>50</v>
      </c>
      <c r="B94" s="24">
        <v>98.7</v>
      </c>
      <c r="C94" s="5">
        <v>140.6</v>
      </c>
      <c r="D94" s="26">
        <v>99.9</v>
      </c>
      <c r="E94" s="26">
        <v>107.3</v>
      </c>
      <c r="F94" s="26">
        <v>96.6</v>
      </c>
      <c r="G94" s="26">
        <v>108.5</v>
      </c>
      <c r="H94" s="26">
        <v>96.1</v>
      </c>
      <c r="I94" s="26">
        <v>100</v>
      </c>
      <c r="J94" s="24">
        <v>101</v>
      </c>
      <c r="K94" s="5">
        <v>128.4</v>
      </c>
      <c r="L94" s="24">
        <v>103.4</v>
      </c>
      <c r="M94" s="25">
        <v>100</v>
      </c>
      <c r="N94" s="25">
        <v>111.7</v>
      </c>
      <c r="O94" s="25">
        <v>92.6</v>
      </c>
      <c r="P94" s="31">
        <v>105.30000000000001</v>
      </c>
      <c r="Q94" s="29">
        <v>-0.9717868338557811</v>
      </c>
      <c r="R94" s="24">
        <v>-0.6842619745845435</v>
      </c>
    </row>
    <row r="95" spans="1:18" ht="15">
      <c r="A95" s="51" t="s">
        <v>41</v>
      </c>
      <c r="B95" s="24">
        <v>97.7</v>
      </c>
      <c r="C95" s="5">
        <v>133.1</v>
      </c>
      <c r="D95" s="26">
        <v>99.9</v>
      </c>
      <c r="E95" s="26">
        <v>108</v>
      </c>
      <c r="F95" s="26">
        <v>96.6</v>
      </c>
      <c r="G95" s="26">
        <v>108.5</v>
      </c>
      <c r="H95" s="26">
        <v>96.1</v>
      </c>
      <c r="I95" s="26">
        <v>100</v>
      </c>
      <c r="J95" s="24">
        <v>101</v>
      </c>
      <c r="K95" s="5">
        <v>128.4</v>
      </c>
      <c r="L95" s="24">
        <v>103.4</v>
      </c>
      <c r="M95" s="25">
        <v>100</v>
      </c>
      <c r="N95" s="25">
        <v>110</v>
      </c>
      <c r="O95" s="25">
        <v>92.7</v>
      </c>
      <c r="P95" s="31">
        <v>104.10000000000001</v>
      </c>
      <c r="Q95" s="29">
        <v>-1.8102372034956238</v>
      </c>
      <c r="R95" s="24">
        <v>-1.4956507627393867</v>
      </c>
    </row>
    <row r="96" spans="1:18" ht="15">
      <c r="A96" s="51" t="s">
        <v>54</v>
      </c>
      <c r="B96" s="24">
        <v>96.7</v>
      </c>
      <c r="C96" s="5">
        <v>152.4</v>
      </c>
      <c r="D96" s="26">
        <v>100.8</v>
      </c>
      <c r="E96" s="26">
        <v>110.3</v>
      </c>
      <c r="F96" s="26">
        <v>93.5</v>
      </c>
      <c r="G96" s="26">
        <v>108.4</v>
      </c>
      <c r="H96" s="26">
        <v>97.6</v>
      </c>
      <c r="I96" s="26">
        <v>100</v>
      </c>
      <c r="J96" s="24">
        <v>101.7</v>
      </c>
      <c r="K96" s="5">
        <v>124.9</v>
      </c>
      <c r="L96" s="24">
        <v>103.4</v>
      </c>
      <c r="M96" s="25">
        <v>100</v>
      </c>
      <c r="N96" s="25">
        <v>113.3</v>
      </c>
      <c r="O96" s="25">
        <v>93.3</v>
      </c>
      <c r="P96" s="31">
        <v>106.7</v>
      </c>
      <c r="Q96" s="29">
        <v>-3.096259963212755</v>
      </c>
      <c r="R96" s="24">
        <v>-2.150972762645908</v>
      </c>
    </row>
    <row r="97" spans="1:18" ht="15">
      <c r="A97" s="51" t="s">
        <v>44</v>
      </c>
      <c r="B97" s="24">
        <v>98.2</v>
      </c>
      <c r="C97" s="5">
        <v>179.1</v>
      </c>
      <c r="D97" s="26">
        <v>102.7</v>
      </c>
      <c r="E97" s="26">
        <v>110.1</v>
      </c>
      <c r="F97" s="26">
        <v>92.7</v>
      </c>
      <c r="G97" s="26">
        <v>106.1</v>
      </c>
      <c r="H97" s="26">
        <v>98.7</v>
      </c>
      <c r="I97" s="26">
        <v>100</v>
      </c>
      <c r="J97" s="24">
        <v>100.8</v>
      </c>
      <c r="K97" s="5">
        <v>124.3</v>
      </c>
      <c r="L97" s="24">
        <v>103.4</v>
      </c>
      <c r="M97" s="25">
        <v>99</v>
      </c>
      <c r="N97" s="25">
        <v>118.9</v>
      </c>
      <c r="O97" s="25">
        <v>93.7</v>
      </c>
      <c r="P97" s="31">
        <v>110.6</v>
      </c>
      <c r="Q97" s="29">
        <v>-3.1927710843373647</v>
      </c>
      <c r="R97" s="24">
        <v>-2.3855753646677575</v>
      </c>
    </row>
    <row r="98" spans="1:18" ht="15">
      <c r="A98" s="51" t="s">
        <v>38</v>
      </c>
      <c r="B98" s="24">
        <v>101.2</v>
      </c>
      <c r="C98" s="5">
        <v>185.4</v>
      </c>
      <c r="D98" s="26">
        <v>102.7</v>
      </c>
      <c r="E98" s="26">
        <v>111.3</v>
      </c>
      <c r="F98" s="26">
        <v>92.9</v>
      </c>
      <c r="G98" s="26">
        <v>106.1</v>
      </c>
      <c r="H98" s="26">
        <v>97.6</v>
      </c>
      <c r="I98" s="26">
        <v>100</v>
      </c>
      <c r="J98" s="24">
        <v>100.8</v>
      </c>
      <c r="K98" s="5">
        <v>124.3</v>
      </c>
      <c r="L98" s="24">
        <v>103.4</v>
      </c>
      <c r="M98" s="25">
        <v>99</v>
      </c>
      <c r="N98" s="25">
        <v>121.9</v>
      </c>
      <c r="O98" s="25">
        <v>93.3</v>
      </c>
      <c r="P98" s="31">
        <v>112.4</v>
      </c>
      <c r="Q98" s="29">
        <v>-2.3978685612788486</v>
      </c>
      <c r="R98" s="24">
        <v>-2.419170984455964</v>
      </c>
    </row>
    <row r="99" spans="1:18" ht="15">
      <c r="A99" s="51" t="s">
        <v>45</v>
      </c>
      <c r="B99" s="24">
        <v>100.2</v>
      </c>
      <c r="C99" s="5">
        <v>161.7</v>
      </c>
      <c r="D99" s="26">
        <v>101.7</v>
      </c>
      <c r="E99" s="26">
        <v>112.4</v>
      </c>
      <c r="F99" s="26">
        <v>93</v>
      </c>
      <c r="G99" s="26">
        <v>106.1</v>
      </c>
      <c r="H99" s="26">
        <v>100.1</v>
      </c>
      <c r="I99" s="26">
        <v>100</v>
      </c>
      <c r="J99" s="24">
        <v>100.8</v>
      </c>
      <c r="K99" s="5">
        <v>124.3</v>
      </c>
      <c r="L99" s="24">
        <v>103.4</v>
      </c>
      <c r="M99" s="25">
        <v>99</v>
      </c>
      <c r="N99" s="25">
        <v>117.5</v>
      </c>
      <c r="O99" s="25">
        <v>94.5</v>
      </c>
      <c r="P99" s="31">
        <v>109.8</v>
      </c>
      <c r="Q99" s="29">
        <v>-1.4218009478673022</v>
      </c>
      <c r="R99" s="24">
        <v>-1.4577259475218707</v>
      </c>
    </row>
    <row r="100" spans="1:18" ht="15">
      <c r="A100" s="51" t="s">
        <v>46</v>
      </c>
      <c r="B100" s="24">
        <v>99.9</v>
      </c>
      <c r="C100" s="5">
        <v>160.1</v>
      </c>
      <c r="D100" s="26">
        <v>101.9</v>
      </c>
      <c r="E100" s="26">
        <v>110.2</v>
      </c>
      <c r="F100" s="26">
        <v>93.3</v>
      </c>
      <c r="G100" s="26">
        <v>106.1</v>
      </c>
      <c r="H100" s="26">
        <v>99.9</v>
      </c>
      <c r="I100" s="26">
        <v>100</v>
      </c>
      <c r="J100" s="24">
        <v>100.8</v>
      </c>
      <c r="K100" s="5">
        <v>124.5</v>
      </c>
      <c r="L100" s="24">
        <v>103.4</v>
      </c>
      <c r="M100" s="25">
        <v>108.4</v>
      </c>
      <c r="N100" s="25">
        <v>116.5</v>
      </c>
      <c r="O100" s="25">
        <v>94.6</v>
      </c>
      <c r="P100" s="31">
        <v>109.2</v>
      </c>
      <c r="Q100" s="29">
        <v>-1.3690476190476253</v>
      </c>
      <c r="R100" s="24">
        <v>-1.265001621796924</v>
      </c>
    </row>
    <row r="101" spans="1:18" ht="15">
      <c r="A101" s="51" t="s">
        <v>39</v>
      </c>
      <c r="B101" s="24">
        <v>100.1</v>
      </c>
      <c r="C101" s="5">
        <v>137.6</v>
      </c>
      <c r="D101" s="26">
        <v>101.9</v>
      </c>
      <c r="E101" s="26">
        <v>109.7</v>
      </c>
      <c r="F101" s="26">
        <v>93.2</v>
      </c>
      <c r="G101" s="26">
        <v>106.5</v>
      </c>
      <c r="H101" s="26">
        <v>100.2</v>
      </c>
      <c r="I101" s="26">
        <v>100</v>
      </c>
      <c r="J101" s="24">
        <v>102.5</v>
      </c>
      <c r="K101" s="5">
        <v>124.5</v>
      </c>
      <c r="L101" s="24">
        <v>103.4</v>
      </c>
      <c r="M101" s="25">
        <v>108.6</v>
      </c>
      <c r="N101" s="25">
        <v>112.3</v>
      </c>
      <c r="O101" s="25">
        <v>95</v>
      </c>
      <c r="P101" s="31">
        <v>106.6</v>
      </c>
      <c r="Q101" s="29">
        <v>-1.482602118003018</v>
      </c>
      <c r="R101" s="24">
        <v>-1.0731707317073291</v>
      </c>
    </row>
    <row r="102" spans="1:18" ht="15">
      <c r="A102" s="51" t="s">
        <v>47</v>
      </c>
      <c r="B102" s="24">
        <v>100</v>
      </c>
      <c r="C102" s="5">
        <v>131.5</v>
      </c>
      <c r="D102" s="26">
        <v>101.3</v>
      </c>
      <c r="E102" s="26">
        <v>110.6</v>
      </c>
      <c r="F102" s="26">
        <v>94.3</v>
      </c>
      <c r="G102" s="26">
        <v>106.5</v>
      </c>
      <c r="H102" s="26">
        <v>100.9</v>
      </c>
      <c r="I102" s="26">
        <v>100</v>
      </c>
      <c r="J102" s="24">
        <v>102.2</v>
      </c>
      <c r="K102" s="5">
        <v>124.5</v>
      </c>
      <c r="L102" s="24">
        <v>103.4</v>
      </c>
      <c r="M102" s="25">
        <v>108.6</v>
      </c>
      <c r="N102" s="25">
        <v>111.5</v>
      </c>
      <c r="O102" s="25">
        <v>95.3</v>
      </c>
      <c r="P102" s="31">
        <v>106.1</v>
      </c>
      <c r="Q102" s="29">
        <v>-0.678802838630066</v>
      </c>
      <c r="R102" s="24">
        <v>-0.8806262230919848</v>
      </c>
    </row>
    <row r="103" spans="1:18" ht="15">
      <c r="A103" s="51" t="s">
        <v>48</v>
      </c>
      <c r="B103" s="24">
        <v>99.4</v>
      </c>
      <c r="C103" s="5">
        <v>133.4</v>
      </c>
      <c r="D103" s="26">
        <v>100.4</v>
      </c>
      <c r="E103" s="26">
        <v>111.8</v>
      </c>
      <c r="F103" s="26">
        <v>95.3</v>
      </c>
      <c r="G103" s="26">
        <v>106.5</v>
      </c>
      <c r="H103" s="26">
        <v>102.3</v>
      </c>
      <c r="I103" s="26">
        <v>100</v>
      </c>
      <c r="J103" s="24">
        <v>100.9</v>
      </c>
      <c r="K103" s="5">
        <v>124.5</v>
      </c>
      <c r="L103" s="24">
        <v>103.4</v>
      </c>
      <c r="M103" s="25">
        <v>108.4</v>
      </c>
      <c r="N103" s="25">
        <v>112.1</v>
      </c>
      <c r="O103" s="25">
        <v>95.4</v>
      </c>
      <c r="P103" s="31">
        <v>106.6</v>
      </c>
      <c r="Q103" s="29">
        <v>0.37723986167870205</v>
      </c>
      <c r="R103" s="24">
        <v>-0.6529546196539115</v>
      </c>
    </row>
    <row r="104" spans="1:18" ht="15">
      <c r="A104" s="51" t="s">
        <v>40</v>
      </c>
      <c r="B104" s="24">
        <v>99.2</v>
      </c>
      <c r="C104" s="5">
        <v>137.2</v>
      </c>
      <c r="D104" s="26">
        <v>100.3</v>
      </c>
      <c r="E104" s="26">
        <v>113.1</v>
      </c>
      <c r="F104" s="26">
        <v>95.2</v>
      </c>
      <c r="G104" s="26">
        <v>106.5</v>
      </c>
      <c r="H104" s="26">
        <v>102.8</v>
      </c>
      <c r="I104" s="26">
        <v>100</v>
      </c>
      <c r="J104" s="24">
        <v>100.9</v>
      </c>
      <c r="K104" s="5">
        <v>124.5</v>
      </c>
      <c r="L104" s="24">
        <v>103.4</v>
      </c>
      <c r="M104" s="25">
        <v>108.5</v>
      </c>
      <c r="N104" s="25">
        <v>113</v>
      </c>
      <c r="O104" s="25">
        <v>95.8</v>
      </c>
      <c r="P104" s="31">
        <v>107.3</v>
      </c>
      <c r="Q104" s="29">
        <v>1.1697755295605683</v>
      </c>
      <c r="R104" s="24">
        <v>-0.22883295194505715</v>
      </c>
    </row>
    <row r="105" spans="1:18" ht="15">
      <c r="A105" s="51" t="s">
        <v>49</v>
      </c>
      <c r="B105" s="24">
        <v>100.4</v>
      </c>
      <c r="C105" s="5">
        <v>134</v>
      </c>
      <c r="D105" s="26">
        <v>100.3</v>
      </c>
      <c r="E105" s="26">
        <v>113.9</v>
      </c>
      <c r="F105" s="26">
        <v>95</v>
      </c>
      <c r="G105" s="26">
        <v>108.9</v>
      </c>
      <c r="H105" s="26">
        <v>103.1</v>
      </c>
      <c r="I105" s="26">
        <v>100</v>
      </c>
      <c r="J105" s="24">
        <v>100.9</v>
      </c>
      <c r="K105" s="5">
        <v>124.5</v>
      </c>
      <c r="L105" s="24">
        <v>103.4</v>
      </c>
      <c r="M105" s="25">
        <v>108.4</v>
      </c>
      <c r="N105" s="25">
        <v>112.9</v>
      </c>
      <c r="O105" s="25">
        <v>96.5</v>
      </c>
      <c r="P105" s="31">
        <v>107.5</v>
      </c>
      <c r="Q105" s="29">
        <v>1.8055115616091078</v>
      </c>
      <c r="R105" s="24">
        <v>0.06533812479581069</v>
      </c>
    </row>
    <row r="106" spans="1:18" ht="15">
      <c r="A106" s="51" t="s">
        <v>50</v>
      </c>
      <c r="B106" s="24">
        <v>100.2</v>
      </c>
      <c r="C106" s="5">
        <v>133.7</v>
      </c>
      <c r="D106" s="26">
        <v>100.3</v>
      </c>
      <c r="E106" s="26">
        <v>112.9</v>
      </c>
      <c r="F106" s="26">
        <v>95.3</v>
      </c>
      <c r="G106" s="26">
        <v>108.9</v>
      </c>
      <c r="H106" s="26">
        <v>104</v>
      </c>
      <c r="I106" s="26">
        <v>100</v>
      </c>
      <c r="J106" s="24">
        <v>100.9</v>
      </c>
      <c r="K106" s="5">
        <v>124.5</v>
      </c>
      <c r="L106" s="24">
        <v>103.4</v>
      </c>
      <c r="M106" s="25">
        <v>108.4</v>
      </c>
      <c r="N106" s="25">
        <v>112.3</v>
      </c>
      <c r="O106" s="25">
        <v>97.6</v>
      </c>
      <c r="P106" s="31">
        <v>107.4</v>
      </c>
      <c r="Q106" s="29">
        <v>1.9943019943019946</v>
      </c>
      <c r="R106" s="24">
        <v>0.6561679790026087</v>
      </c>
    </row>
    <row r="107" spans="1:18" ht="15">
      <c r="A107" s="51" t="s">
        <v>41</v>
      </c>
      <c r="B107" s="24">
        <v>100.9</v>
      </c>
      <c r="C107" s="5">
        <v>132.5</v>
      </c>
      <c r="D107" s="26">
        <v>100.3</v>
      </c>
      <c r="E107" s="26">
        <v>114.6</v>
      </c>
      <c r="F107" s="26">
        <v>95.5</v>
      </c>
      <c r="G107" s="26">
        <v>108.9</v>
      </c>
      <c r="H107" s="26">
        <v>104.3</v>
      </c>
      <c r="I107" s="26">
        <v>100</v>
      </c>
      <c r="J107" s="24">
        <v>100.9</v>
      </c>
      <c r="K107" s="5">
        <v>124.5</v>
      </c>
      <c r="L107" s="24">
        <v>103.4</v>
      </c>
      <c r="M107" s="25">
        <v>108.4</v>
      </c>
      <c r="N107" s="25">
        <v>112.8</v>
      </c>
      <c r="O107" s="25">
        <v>97.8</v>
      </c>
      <c r="P107" s="31">
        <v>107.8</v>
      </c>
      <c r="Q107" s="29">
        <v>2.474698029243483</v>
      </c>
      <c r="R107" s="24">
        <v>1.1849901250822859</v>
      </c>
    </row>
    <row r="108" spans="1:18" ht="15">
      <c r="A108" s="51" t="s">
        <v>55</v>
      </c>
      <c r="B108" s="24">
        <v>101.1</v>
      </c>
      <c r="C108" s="5">
        <v>131.5</v>
      </c>
      <c r="D108" s="26">
        <v>93</v>
      </c>
      <c r="E108" s="26">
        <v>115.8</v>
      </c>
      <c r="F108" s="26">
        <v>95.6</v>
      </c>
      <c r="G108" s="26">
        <v>108.9</v>
      </c>
      <c r="H108" s="26">
        <v>104.3</v>
      </c>
      <c r="I108" s="26">
        <v>100</v>
      </c>
      <c r="J108" s="24">
        <v>100.9</v>
      </c>
      <c r="K108" s="5">
        <v>124.5</v>
      </c>
      <c r="L108" s="24">
        <v>103.4</v>
      </c>
      <c r="M108" s="25">
        <v>108.4</v>
      </c>
      <c r="N108" s="25">
        <v>112.8</v>
      </c>
      <c r="O108" s="25">
        <v>97.7</v>
      </c>
      <c r="P108" s="25">
        <v>107.8</v>
      </c>
      <c r="Q108" s="29">
        <v>2.1182421751501757</v>
      </c>
      <c r="R108" s="24">
        <v>1.5841584158415856</v>
      </c>
    </row>
    <row r="109" spans="1:18" ht="15">
      <c r="A109" s="51" t="s">
        <v>44</v>
      </c>
      <c r="B109" s="24">
        <v>101.3</v>
      </c>
      <c r="C109" s="5">
        <v>127.1</v>
      </c>
      <c r="D109" s="26">
        <v>100.3</v>
      </c>
      <c r="E109" s="26">
        <v>115.8</v>
      </c>
      <c r="F109" s="26">
        <v>95.4</v>
      </c>
      <c r="G109" s="26">
        <v>108.9</v>
      </c>
      <c r="H109" s="26">
        <v>104.6</v>
      </c>
      <c r="I109" s="26">
        <v>100</v>
      </c>
      <c r="J109" s="24">
        <v>100.9</v>
      </c>
      <c r="K109" s="5">
        <v>124.5</v>
      </c>
      <c r="L109" s="24">
        <v>103.4</v>
      </c>
      <c r="M109" s="25">
        <v>108.5</v>
      </c>
      <c r="N109" s="25">
        <v>112.3</v>
      </c>
      <c r="O109" s="25">
        <v>97.9</v>
      </c>
      <c r="P109" s="25">
        <v>107.5</v>
      </c>
      <c r="Q109" s="29">
        <v>0.5976671850699832</v>
      </c>
      <c r="R109" s="24">
        <v>1.9474447741510301</v>
      </c>
    </row>
    <row r="110" spans="1:18" ht="15">
      <c r="A110" s="51" t="s">
        <v>38</v>
      </c>
      <c r="B110" s="24">
        <v>103.7</v>
      </c>
      <c r="C110" s="5">
        <v>126.7</v>
      </c>
      <c r="D110" s="26">
        <v>100.3</v>
      </c>
      <c r="E110" s="26">
        <v>116.9</v>
      </c>
      <c r="F110" s="26">
        <v>96.2</v>
      </c>
      <c r="G110" s="26">
        <v>107.8</v>
      </c>
      <c r="H110" s="26">
        <v>108.9</v>
      </c>
      <c r="I110" s="26">
        <v>100</v>
      </c>
      <c r="J110" s="24">
        <v>100.9</v>
      </c>
      <c r="K110" s="5">
        <v>128.9</v>
      </c>
      <c r="L110" s="24">
        <v>103.4</v>
      </c>
      <c r="M110" s="25">
        <v>108.6</v>
      </c>
      <c r="N110" s="25">
        <v>113.4</v>
      </c>
      <c r="O110" s="25">
        <v>101.4</v>
      </c>
      <c r="P110" s="25">
        <v>109.4</v>
      </c>
      <c r="Q110" s="29">
        <v>-0.6165301789505703</v>
      </c>
      <c r="R110" s="24">
        <v>2.771231073074409</v>
      </c>
    </row>
    <row r="111" spans="1:18" ht="15" hidden="1">
      <c r="A111" s="51" t="s">
        <v>45</v>
      </c>
      <c r="B111" s="24"/>
      <c r="D111" s="26"/>
      <c r="E111" s="26"/>
      <c r="F111" s="26"/>
      <c r="G111" s="26"/>
      <c r="H111" s="26"/>
      <c r="I111" s="26"/>
      <c r="J111" s="24"/>
      <c r="L111" s="24"/>
      <c r="M111" s="25"/>
      <c r="N111" s="25"/>
      <c r="O111" s="25"/>
      <c r="P111" s="31"/>
      <c r="Q111" s="29"/>
      <c r="R111" s="24"/>
    </row>
    <row r="112" spans="1:18" ht="15" hidden="1">
      <c r="A112" s="51" t="s">
        <v>46</v>
      </c>
      <c r="B112" s="24"/>
      <c r="D112" s="26"/>
      <c r="E112" s="26"/>
      <c r="F112" s="26"/>
      <c r="G112" s="26"/>
      <c r="H112" s="26"/>
      <c r="I112" s="26"/>
      <c r="J112" s="24"/>
      <c r="L112" s="24"/>
      <c r="M112" s="25"/>
      <c r="N112" s="25"/>
      <c r="O112" s="25"/>
      <c r="P112" s="31"/>
      <c r="Q112" s="29"/>
      <c r="R112" s="24"/>
    </row>
    <row r="113" spans="1:18" ht="15" hidden="1">
      <c r="A113" s="51" t="s">
        <v>39</v>
      </c>
      <c r="B113" s="24"/>
      <c r="D113" s="26"/>
      <c r="E113" s="26"/>
      <c r="F113" s="26"/>
      <c r="G113" s="26"/>
      <c r="H113" s="26"/>
      <c r="I113" s="26"/>
      <c r="J113" s="24"/>
      <c r="L113" s="24"/>
      <c r="M113" s="25"/>
      <c r="N113" s="25"/>
      <c r="O113" s="25"/>
      <c r="P113" s="31"/>
      <c r="Q113" s="29"/>
      <c r="R113" s="24"/>
    </row>
    <row r="114" spans="1:18" ht="15" hidden="1">
      <c r="A114" s="51" t="s">
        <v>47</v>
      </c>
      <c r="B114" s="24"/>
      <c r="D114" s="26"/>
      <c r="E114" s="26"/>
      <c r="F114" s="26"/>
      <c r="G114" s="26"/>
      <c r="H114" s="26"/>
      <c r="I114" s="26"/>
      <c r="J114" s="24"/>
      <c r="L114" s="24"/>
      <c r="M114" s="25"/>
      <c r="N114" s="25"/>
      <c r="O114" s="25"/>
      <c r="P114" s="31"/>
      <c r="Q114" s="29"/>
      <c r="R114" s="24"/>
    </row>
    <row r="115" spans="1:18" ht="15" hidden="1">
      <c r="A115" s="51" t="s">
        <v>48</v>
      </c>
      <c r="B115" s="24"/>
      <c r="D115" s="26"/>
      <c r="E115" s="26"/>
      <c r="F115" s="26"/>
      <c r="G115" s="26"/>
      <c r="H115" s="26"/>
      <c r="I115" s="26"/>
      <c r="J115" s="24"/>
      <c r="L115" s="24"/>
      <c r="M115" s="25"/>
      <c r="N115" s="25"/>
      <c r="O115" s="25"/>
      <c r="P115" s="31"/>
      <c r="Q115" s="29"/>
      <c r="R115" s="24"/>
    </row>
    <row r="116" spans="1:18" ht="15" hidden="1">
      <c r="A116" s="51" t="s">
        <v>40</v>
      </c>
      <c r="B116" s="24"/>
      <c r="D116" s="26"/>
      <c r="E116" s="26"/>
      <c r="F116" s="26"/>
      <c r="G116" s="26"/>
      <c r="H116" s="26"/>
      <c r="I116" s="26"/>
      <c r="J116" s="24"/>
      <c r="L116" s="24"/>
      <c r="M116" s="25"/>
      <c r="N116" s="25"/>
      <c r="O116" s="25"/>
      <c r="P116" s="31"/>
      <c r="Q116" s="29"/>
      <c r="R116" s="24"/>
    </row>
    <row r="117" spans="1:18" ht="15" hidden="1">
      <c r="A117" s="51" t="s">
        <v>49</v>
      </c>
      <c r="B117" s="24"/>
      <c r="D117" s="26"/>
      <c r="E117" s="26"/>
      <c r="F117" s="26"/>
      <c r="G117" s="26"/>
      <c r="H117" s="26"/>
      <c r="I117" s="26"/>
      <c r="J117" s="24"/>
      <c r="L117" s="24"/>
      <c r="M117" s="25"/>
      <c r="N117" s="25"/>
      <c r="O117" s="25"/>
      <c r="P117" s="31"/>
      <c r="Q117" s="29"/>
      <c r="R117" s="24"/>
    </row>
    <row r="118" spans="1:18" ht="15" hidden="1">
      <c r="A118" s="51" t="s">
        <v>50</v>
      </c>
      <c r="B118" s="24"/>
      <c r="D118" s="26"/>
      <c r="E118" s="26"/>
      <c r="F118" s="26"/>
      <c r="G118" s="26"/>
      <c r="H118" s="26"/>
      <c r="I118" s="26"/>
      <c r="J118" s="24"/>
      <c r="L118" s="24"/>
      <c r="M118" s="25"/>
      <c r="N118" s="25"/>
      <c r="O118" s="25"/>
      <c r="P118" s="31"/>
      <c r="Q118" s="29"/>
      <c r="R118" s="24"/>
    </row>
    <row r="119" spans="1:18" ht="15" hidden="1">
      <c r="A119" s="51" t="s">
        <v>41</v>
      </c>
      <c r="B119" s="24"/>
      <c r="D119" s="26"/>
      <c r="E119" s="26"/>
      <c r="F119" s="26"/>
      <c r="G119" s="26"/>
      <c r="H119" s="26"/>
      <c r="I119" s="26"/>
      <c r="J119" s="24"/>
      <c r="L119" s="24"/>
      <c r="M119" s="25"/>
      <c r="N119" s="25"/>
      <c r="O119" s="25"/>
      <c r="P119" s="31"/>
      <c r="Q119" s="29"/>
      <c r="R119" s="24"/>
    </row>
    <row r="120" spans="1:18" ht="15">
      <c r="A120" s="51"/>
      <c r="B120" s="24"/>
      <c r="D120" s="26"/>
      <c r="E120" s="26"/>
      <c r="F120" s="26"/>
      <c r="G120" s="26"/>
      <c r="H120" s="26"/>
      <c r="I120" s="26"/>
      <c r="J120" s="24"/>
      <c r="L120" s="24"/>
      <c r="M120" s="25"/>
      <c r="N120" s="25"/>
      <c r="O120" s="25"/>
      <c r="P120" s="31"/>
      <c r="Q120" s="29"/>
      <c r="R120" s="24"/>
    </row>
    <row r="121" spans="1:18" ht="15">
      <c r="A121" s="51"/>
      <c r="B121" s="24"/>
      <c r="D121" s="26"/>
      <c r="E121" s="26"/>
      <c r="F121" s="26"/>
      <c r="G121" s="26"/>
      <c r="H121" s="26"/>
      <c r="I121" s="26"/>
      <c r="J121" s="24"/>
      <c r="L121" s="24"/>
      <c r="M121" s="25"/>
      <c r="N121" s="25"/>
      <c r="O121" s="25"/>
      <c r="P121" s="31"/>
      <c r="Q121" s="29"/>
      <c r="R121" s="24"/>
    </row>
    <row r="122" spans="1:18" ht="15">
      <c r="A122" s="26"/>
      <c r="B122" s="26"/>
      <c r="C122" s="26"/>
      <c r="D122" s="26"/>
      <c r="E122" s="26"/>
      <c r="F122" s="26"/>
      <c r="G122" s="26"/>
      <c r="H122" s="26"/>
      <c r="I122" s="26"/>
      <c r="Q122" s="4"/>
      <c r="R122" s="4"/>
    </row>
    <row r="123" spans="2:9" ht="15">
      <c r="B123" s="26"/>
      <c r="C123" s="26"/>
      <c r="D123" s="26"/>
      <c r="E123" s="26"/>
      <c r="F123" s="26"/>
      <c r="G123" s="26"/>
      <c r="H123" s="26"/>
      <c r="I123" s="26"/>
    </row>
    <row r="124" ht="15">
      <c r="B124" s="49" t="s">
        <v>73</v>
      </c>
    </row>
    <row r="125" spans="2:12" ht="15">
      <c r="B125" s="57" t="s">
        <v>56</v>
      </c>
      <c r="F125" s="57"/>
      <c r="G125" s="57"/>
      <c r="H125" s="57"/>
      <c r="I125" s="57"/>
      <c r="J125" s="57"/>
      <c r="K125" s="57"/>
      <c r="L125" s="57"/>
    </row>
    <row r="126" spans="2:12" ht="15">
      <c r="B126" s="5" t="s">
        <v>72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1:27" s="4" customFormat="1" ht="15">
      <c r="A127" s="5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s="4" customFormat="1" ht="15">
      <c r="A128" s="5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s="4" customFormat="1" ht="15">
      <c r="A129" s="5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s="4" customFormat="1" ht="15">
      <c r="A130" s="5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s="4" customFormat="1" ht="15">
      <c r="A131" s="5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s="4" customFormat="1" ht="15">
      <c r="A132" s="5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s="4" customFormat="1" ht="15">
      <c r="A133" s="5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9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s="4" customFormat="1" ht="15">
      <c r="A134" s="5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s="4" customFormat="1" ht="15">
      <c r="A135" s="5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s="4" customFormat="1" ht="15">
      <c r="A136" s="5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s="4" customFormat="1" ht="15">
      <c r="A137" s="5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9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s="4" customFormat="1" ht="15">
      <c r="A138" s="5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s="4" customFormat="1" ht="15">
      <c r="A139" s="5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9"/>
      <c r="S139" s="5"/>
      <c r="T139" s="5"/>
      <c r="U139" s="5"/>
      <c r="V139" s="5"/>
      <c r="W139" s="5"/>
      <c r="X139" s="5"/>
      <c r="Y139" s="5"/>
      <c r="Z139" s="5"/>
      <c r="AA139" s="5"/>
    </row>
    <row r="140" spans="2:14" ht="1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</row>
    <row r="141" spans="2:14" ht="15">
      <c r="B141" s="58"/>
      <c r="C141" s="59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9"/>
    </row>
    <row r="142" spans="2:14" ht="15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</row>
    <row r="143" spans="2:14" ht="1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</row>
    <row r="144" spans="2:14" ht="1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</row>
    <row r="145" spans="13:16" ht="15">
      <c r="M145" s="5"/>
      <c r="N145" s="5"/>
      <c r="O145" s="5"/>
      <c r="P145" s="5"/>
    </row>
    <row r="146" spans="13:16" ht="15">
      <c r="M146" s="5"/>
      <c r="N146" s="5"/>
      <c r="O146" s="5"/>
      <c r="P146" s="5"/>
    </row>
    <row r="147" spans="13:16" ht="15">
      <c r="M147" s="5"/>
      <c r="N147" s="5"/>
      <c r="O147" s="5"/>
      <c r="P147" s="5"/>
    </row>
    <row r="148" spans="13:16" ht="15">
      <c r="M148" s="5"/>
      <c r="N148" s="5"/>
      <c r="O148" s="5"/>
      <c r="P148" s="5"/>
    </row>
    <row r="149" spans="13:16" ht="15">
      <c r="M149" s="5"/>
      <c r="N149" s="5"/>
      <c r="O149" s="5"/>
      <c r="P149" s="5"/>
    </row>
    <row r="150" spans="13:16" ht="15">
      <c r="M150" s="5"/>
      <c r="N150" s="5"/>
      <c r="O150" s="5"/>
      <c r="P150" s="5"/>
    </row>
    <row r="151" spans="13:16" ht="15">
      <c r="M151" s="5"/>
      <c r="N151" s="5"/>
      <c r="O151" s="5"/>
      <c r="P151" s="5"/>
    </row>
    <row r="152" spans="13:16" ht="15">
      <c r="M152" s="5"/>
      <c r="N152" s="5"/>
      <c r="O152" s="5"/>
      <c r="P152" s="5"/>
    </row>
    <row r="153" spans="13:16" ht="15">
      <c r="M153" s="5"/>
      <c r="N153" s="5"/>
      <c r="O153" s="5"/>
      <c r="P153" s="5"/>
    </row>
    <row r="154" spans="13:16" ht="15">
      <c r="M154" s="5"/>
      <c r="N154" s="5"/>
      <c r="O154" s="5"/>
      <c r="P154" s="5"/>
    </row>
    <row r="155" spans="13:16" ht="15">
      <c r="M155" s="5"/>
      <c r="N155" s="5"/>
      <c r="O155" s="5"/>
      <c r="P155" s="5"/>
    </row>
    <row r="156" spans="13:16" ht="15">
      <c r="M156" s="5"/>
      <c r="N156" s="5"/>
      <c r="O156" s="5"/>
      <c r="P156" s="5"/>
    </row>
    <row r="157" spans="13:16" ht="15">
      <c r="M157" s="5"/>
      <c r="N157" s="5"/>
      <c r="O157" s="5"/>
      <c r="P157" s="5"/>
    </row>
    <row r="158" spans="13:16" ht="15">
      <c r="M158" s="5"/>
      <c r="N158" s="5"/>
      <c r="O158" s="5"/>
      <c r="P158" s="5"/>
    </row>
    <row r="159" spans="13:16" ht="15">
      <c r="M159" s="5"/>
      <c r="N159" s="5"/>
      <c r="O159" s="5"/>
      <c r="P159" s="5"/>
    </row>
  </sheetData>
  <mergeCells count="2">
    <mergeCell ref="A2:L2"/>
    <mergeCell ref="A3:L3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E4547-9F7B-405B-8E02-B1DBDA77BCB3}">
  <sheetPr>
    <tabColor theme="2"/>
    <pageSetUpPr fitToPage="1"/>
  </sheetPr>
  <dimension ref="A1:X159"/>
  <sheetViews>
    <sheetView zoomScaleSheetLayoutView="110" workbookViewId="0" topLeftCell="A1">
      <pane xSplit="1" ySplit="8" topLeftCell="B53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Q110" sqref="Q110"/>
    </sheetView>
  </sheetViews>
  <sheetFormatPr defaultColWidth="9.140625" defaultRowHeight="15"/>
  <cols>
    <col min="1" max="1" width="10.8515625" style="1" customWidth="1"/>
    <col min="2" max="2" width="11.421875" style="1" bestFit="1" customWidth="1"/>
    <col min="3" max="4" width="15.8515625" style="1" customWidth="1"/>
    <col min="5" max="5" width="13.421875" style="1" bestFit="1" customWidth="1"/>
    <col min="6" max="6" width="18.421875" style="1" bestFit="1" customWidth="1"/>
    <col min="7" max="7" width="11.8515625" style="1" customWidth="1"/>
    <col min="8" max="8" width="9.8515625" style="1" customWidth="1"/>
    <col min="9" max="9" width="14.421875" style="1" customWidth="1"/>
    <col min="10" max="10" width="13.140625" style="1" customWidth="1"/>
    <col min="11" max="11" width="11.00390625" style="1" customWidth="1"/>
    <col min="12" max="12" width="12.140625" style="1" customWidth="1"/>
    <col min="13" max="13" width="12.8515625" style="2" customWidth="1"/>
    <col min="14" max="14" width="9.00390625" style="2" customWidth="1"/>
    <col min="15" max="15" width="11.00390625" style="1" customWidth="1"/>
    <col min="16" max="256" width="9.140625" style="1" customWidth="1"/>
    <col min="257" max="257" width="10.8515625" style="1" customWidth="1"/>
    <col min="258" max="258" width="11.421875" style="1" bestFit="1" customWidth="1"/>
    <col min="259" max="260" width="15.8515625" style="1" customWidth="1"/>
    <col min="261" max="261" width="13.421875" style="1" bestFit="1" customWidth="1"/>
    <col min="262" max="262" width="18.421875" style="1" bestFit="1" customWidth="1"/>
    <col min="263" max="263" width="11.8515625" style="1" customWidth="1"/>
    <col min="264" max="264" width="9.8515625" style="1" customWidth="1"/>
    <col min="265" max="265" width="14.421875" style="1" customWidth="1"/>
    <col min="266" max="266" width="13.140625" style="1" customWidth="1"/>
    <col min="267" max="267" width="11.00390625" style="1" customWidth="1"/>
    <col min="268" max="268" width="12.140625" style="1" customWidth="1"/>
    <col min="269" max="269" width="12.8515625" style="1" customWidth="1"/>
    <col min="270" max="270" width="9.00390625" style="1" customWidth="1"/>
    <col min="271" max="271" width="11.00390625" style="1" customWidth="1"/>
    <col min="272" max="512" width="9.140625" style="1" customWidth="1"/>
    <col min="513" max="513" width="10.8515625" style="1" customWidth="1"/>
    <col min="514" max="514" width="11.421875" style="1" bestFit="1" customWidth="1"/>
    <col min="515" max="516" width="15.8515625" style="1" customWidth="1"/>
    <col min="517" max="517" width="13.421875" style="1" bestFit="1" customWidth="1"/>
    <col min="518" max="518" width="18.421875" style="1" bestFit="1" customWidth="1"/>
    <col min="519" max="519" width="11.8515625" style="1" customWidth="1"/>
    <col min="520" max="520" width="9.8515625" style="1" customWidth="1"/>
    <col min="521" max="521" width="14.421875" style="1" customWidth="1"/>
    <col min="522" max="522" width="13.140625" style="1" customWidth="1"/>
    <col min="523" max="523" width="11.00390625" style="1" customWidth="1"/>
    <col min="524" max="524" width="12.140625" style="1" customWidth="1"/>
    <col min="525" max="525" width="12.8515625" style="1" customWidth="1"/>
    <col min="526" max="526" width="9.00390625" style="1" customWidth="1"/>
    <col min="527" max="527" width="11.00390625" style="1" customWidth="1"/>
    <col min="528" max="768" width="9.140625" style="1" customWidth="1"/>
    <col min="769" max="769" width="10.8515625" style="1" customWidth="1"/>
    <col min="770" max="770" width="11.421875" style="1" bestFit="1" customWidth="1"/>
    <col min="771" max="772" width="15.8515625" style="1" customWidth="1"/>
    <col min="773" max="773" width="13.421875" style="1" bestFit="1" customWidth="1"/>
    <col min="774" max="774" width="18.421875" style="1" bestFit="1" customWidth="1"/>
    <col min="775" max="775" width="11.8515625" style="1" customWidth="1"/>
    <col min="776" max="776" width="9.8515625" style="1" customWidth="1"/>
    <col min="777" max="777" width="14.421875" style="1" customWidth="1"/>
    <col min="778" max="778" width="13.140625" style="1" customWidth="1"/>
    <col min="779" max="779" width="11.00390625" style="1" customWidth="1"/>
    <col min="780" max="780" width="12.140625" style="1" customWidth="1"/>
    <col min="781" max="781" width="12.8515625" style="1" customWidth="1"/>
    <col min="782" max="782" width="9.00390625" style="1" customWidth="1"/>
    <col min="783" max="783" width="11.00390625" style="1" customWidth="1"/>
    <col min="784" max="1024" width="9.140625" style="1" customWidth="1"/>
    <col min="1025" max="1025" width="10.8515625" style="1" customWidth="1"/>
    <col min="1026" max="1026" width="11.421875" style="1" bestFit="1" customWidth="1"/>
    <col min="1027" max="1028" width="15.8515625" style="1" customWidth="1"/>
    <col min="1029" max="1029" width="13.421875" style="1" bestFit="1" customWidth="1"/>
    <col min="1030" max="1030" width="18.421875" style="1" bestFit="1" customWidth="1"/>
    <col min="1031" max="1031" width="11.8515625" style="1" customWidth="1"/>
    <col min="1032" max="1032" width="9.8515625" style="1" customWidth="1"/>
    <col min="1033" max="1033" width="14.421875" style="1" customWidth="1"/>
    <col min="1034" max="1034" width="13.140625" style="1" customWidth="1"/>
    <col min="1035" max="1035" width="11.00390625" style="1" customWidth="1"/>
    <col min="1036" max="1036" width="12.140625" style="1" customWidth="1"/>
    <col min="1037" max="1037" width="12.8515625" style="1" customWidth="1"/>
    <col min="1038" max="1038" width="9.00390625" style="1" customWidth="1"/>
    <col min="1039" max="1039" width="11.00390625" style="1" customWidth="1"/>
    <col min="1040" max="1280" width="9.140625" style="1" customWidth="1"/>
    <col min="1281" max="1281" width="10.8515625" style="1" customWidth="1"/>
    <col min="1282" max="1282" width="11.421875" style="1" bestFit="1" customWidth="1"/>
    <col min="1283" max="1284" width="15.8515625" style="1" customWidth="1"/>
    <col min="1285" max="1285" width="13.421875" style="1" bestFit="1" customWidth="1"/>
    <col min="1286" max="1286" width="18.421875" style="1" bestFit="1" customWidth="1"/>
    <col min="1287" max="1287" width="11.8515625" style="1" customWidth="1"/>
    <col min="1288" max="1288" width="9.8515625" style="1" customWidth="1"/>
    <col min="1289" max="1289" width="14.421875" style="1" customWidth="1"/>
    <col min="1290" max="1290" width="13.140625" style="1" customWidth="1"/>
    <col min="1291" max="1291" width="11.00390625" style="1" customWidth="1"/>
    <col min="1292" max="1292" width="12.140625" style="1" customWidth="1"/>
    <col min="1293" max="1293" width="12.8515625" style="1" customWidth="1"/>
    <col min="1294" max="1294" width="9.00390625" style="1" customWidth="1"/>
    <col min="1295" max="1295" width="11.00390625" style="1" customWidth="1"/>
    <col min="1296" max="1536" width="9.140625" style="1" customWidth="1"/>
    <col min="1537" max="1537" width="10.8515625" style="1" customWidth="1"/>
    <col min="1538" max="1538" width="11.421875" style="1" bestFit="1" customWidth="1"/>
    <col min="1539" max="1540" width="15.8515625" style="1" customWidth="1"/>
    <col min="1541" max="1541" width="13.421875" style="1" bestFit="1" customWidth="1"/>
    <col min="1542" max="1542" width="18.421875" style="1" bestFit="1" customWidth="1"/>
    <col min="1543" max="1543" width="11.8515625" style="1" customWidth="1"/>
    <col min="1544" max="1544" width="9.8515625" style="1" customWidth="1"/>
    <col min="1545" max="1545" width="14.421875" style="1" customWidth="1"/>
    <col min="1546" max="1546" width="13.140625" style="1" customWidth="1"/>
    <col min="1547" max="1547" width="11.00390625" style="1" customWidth="1"/>
    <col min="1548" max="1548" width="12.140625" style="1" customWidth="1"/>
    <col min="1549" max="1549" width="12.8515625" style="1" customWidth="1"/>
    <col min="1550" max="1550" width="9.00390625" style="1" customWidth="1"/>
    <col min="1551" max="1551" width="11.00390625" style="1" customWidth="1"/>
    <col min="1552" max="1792" width="9.140625" style="1" customWidth="1"/>
    <col min="1793" max="1793" width="10.8515625" style="1" customWidth="1"/>
    <col min="1794" max="1794" width="11.421875" style="1" bestFit="1" customWidth="1"/>
    <col min="1795" max="1796" width="15.8515625" style="1" customWidth="1"/>
    <col min="1797" max="1797" width="13.421875" style="1" bestFit="1" customWidth="1"/>
    <col min="1798" max="1798" width="18.421875" style="1" bestFit="1" customWidth="1"/>
    <col min="1799" max="1799" width="11.8515625" style="1" customWidth="1"/>
    <col min="1800" max="1800" width="9.8515625" style="1" customWidth="1"/>
    <col min="1801" max="1801" width="14.421875" style="1" customWidth="1"/>
    <col min="1802" max="1802" width="13.140625" style="1" customWidth="1"/>
    <col min="1803" max="1803" width="11.00390625" style="1" customWidth="1"/>
    <col min="1804" max="1804" width="12.140625" style="1" customWidth="1"/>
    <col min="1805" max="1805" width="12.8515625" style="1" customWidth="1"/>
    <col min="1806" max="1806" width="9.00390625" style="1" customWidth="1"/>
    <col min="1807" max="1807" width="11.00390625" style="1" customWidth="1"/>
    <col min="1808" max="2048" width="9.140625" style="1" customWidth="1"/>
    <col min="2049" max="2049" width="10.8515625" style="1" customWidth="1"/>
    <col min="2050" max="2050" width="11.421875" style="1" bestFit="1" customWidth="1"/>
    <col min="2051" max="2052" width="15.8515625" style="1" customWidth="1"/>
    <col min="2053" max="2053" width="13.421875" style="1" bestFit="1" customWidth="1"/>
    <col min="2054" max="2054" width="18.421875" style="1" bestFit="1" customWidth="1"/>
    <col min="2055" max="2055" width="11.8515625" style="1" customWidth="1"/>
    <col min="2056" max="2056" width="9.8515625" style="1" customWidth="1"/>
    <col min="2057" max="2057" width="14.421875" style="1" customWidth="1"/>
    <col min="2058" max="2058" width="13.140625" style="1" customWidth="1"/>
    <col min="2059" max="2059" width="11.00390625" style="1" customWidth="1"/>
    <col min="2060" max="2060" width="12.140625" style="1" customWidth="1"/>
    <col min="2061" max="2061" width="12.8515625" style="1" customWidth="1"/>
    <col min="2062" max="2062" width="9.00390625" style="1" customWidth="1"/>
    <col min="2063" max="2063" width="11.00390625" style="1" customWidth="1"/>
    <col min="2064" max="2304" width="9.140625" style="1" customWidth="1"/>
    <col min="2305" max="2305" width="10.8515625" style="1" customWidth="1"/>
    <col min="2306" max="2306" width="11.421875" style="1" bestFit="1" customWidth="1"/>
    <col min="2307" max="2308" width="15.8515625" style="1" customWidth="1"/>
    <col min="2309" max="2309" width="13.421875" style="1" bestFit="1" customWidth="1"/>
    <col min="2310" max="2310" width="18.421875" style="1" bestFit="1" customWidth="1"/>
    <col min="2311" max="2311" width="11.8515625" style="1" customWidth="1"/>
    <col min="2312" max="2312" width="9.8515625" style="1" customWidth="1"/>
    <col min="2313" max="2313" width="14.421875" style="1" customWidth="1"/>
    <col min="2314" max="2314" width="13.140625" style="1" customWidth="1"/>
    <col min="2315" max="2315" width="11.00390625" style="1" customWidth="1"/>
    <col min="2316" max="2316" width="12.140625" style="1" customWidth="1"/>
    <col min="2317" max="2317" width="12.8515625" style="1" customWidth="1"/>
    <col min="2318" max="2318" width="9.00390625" style="1" customWidth="1"/>
    <col min="2319" max="2319" width="11.00390625" style="1" customWidth="1"/>
    <col min="2320" max="2560" width="9.140625" style="1" customWidth="1"/>
    <col min="2561" max="2561" width="10.8515625" style="1" customWidth="1"/>
    <col min="2562" max="2562" width="11.421875" style="1" bestFit="1" customWidth="1"/>
    <col min="2563" max="2564" width="15.8515625" style="1" customWidth="1"/>
    <col min="2565" max="2565" width="13.421875" style="1" bestFit="1" customWidth="1"/>
    <col min="2566" max="2566" width="18.421875" style="1" bestFit="1" customWidth="1"/>
    <col min="2567" max="2567" width="11.8515625" style="1" customWidth="1"/>
    <col min="2568" max="2568" width="9.8515625" style="1" customWidth="1"/>
    <col min="2569" max="2569" width="14.421875" style="1" customWidth="1"/>
    <col min="2570" max="2570" width="13.140625" style="1" customWidth="1"/>
    <col min="2571" max="2571" width="11.00390625" style="1" customWidth="1"/>
    <col min="2572" max="2572" width="12.140625" style="1" customWidth="1"/>
    <col min="2573" max="2573" width="12.8515625" style="1" customWidth="1"/>
    <col min="2574" max="2574" width="9.00390625" style="1" customWidth="1"/>
    <col min="2575" max="2575" width="11.00390625" style="1" customWidth="1"/>
    <col min="2576" max="2816" width="9.140625" style="1" customWidth="1"/>
    <col min="2817" max="2817" width="10.8515625" style="1" customWidth="1"/>
    <col min="2818" max="2818" width="11.421875" style="1" bestFit="1" customWidth="1"/>
    <col min="2819" max="2820" width="15.8515625" style="1" customWidth="1"/>
    <col min="2821" max="2821" width="13.421875" style="1" bestFit="1" customWidth="1"/>
    <col min="2822" max="2822" width="18.421875" style="1" bestFit="1" customWidth="1"/>
    <col min="2823" max="2823" width="11.8515625" style="1" customWidth="1"/>
    <col min="2824" max="2824" width="9.8515625" style="1" customWidth="1"/>
    <col min="2825" max="2825" width="14.421875" style="1" customWidth="1"/>
    <col min="2826" max="2826" width="13.140625" style="1" customWidth="1"/>
    <col min="2827" max="2827" width="11.00390625" style="1" customWidth="1"/>
    <col min="2828" max="2828" width="12.140625" style="1" customWidth="1"/>
    <col min="2829" max="2829" width="12.8515625" style="1" customWidth="1"/>
    <col min="2830" max="2830" width="9.00390625" style="1" customWidth="1"/>
    <col min="2831" max="2831" width="11.00390625" style="1" customWidth="1"/>
    <col min="2832" max="3072" width="9.140625" style="1" customWidth="1"/>
    <col min="3073" max="3073" width="10.8515625" style="1" customWidth="1"/>
    <col min="3074" max="3074" width="11.421875" style="1" bestFit="1" customWidth="1"/>
    <col min="3075" max="3076" width="15.8515625" style="1" customWidth="1"/>
    <col min="3077" max="3077" width="13.421875" style="1" bestFit="1" customWidth="1"/>
    <col min="3078" max="3078" width="18.421875" style="1" bestFit="1" customWidth="1"/>
    <col min="3079" max="3079" width="11.8515625" style="1" customWidth="1"/>
    <col min="3080" max="3080" width="9.8515625" style="1" customWidth="1"/>
    <col min="3081" max="3081" width="14.421875" style="1" customWidth="1"/>
    <col min="3082" max="3082" width="13.140625" style="1" customWidth="1"/>
    <col min="3083" max="3083" width="11.00390625" style="1" customWidth="1"/>
    <col min="3084" max="3084" width="12.140625" style="1" customWidth="1"/>
    <col min="3085" max="3085" width="12.8515625" style="1" customWidth="1"/>
    <col min="3086" max="3086" width="9.00390625" style="1" customWidth="1"/>
    <col min="3087" max="3087" width="11.00390625" style="1" customWidth="1"/>
    <col min="3088" max="3328" width="9.140625" style="1" customWidth="1"/>
    <col min="3329" max="3329" width="10.8515625" style="1" customWidth="1"/>
    <col min="3330" max="3330" width="11.421875" style="1" bestFit="1" customWidth="1"/>
    <col min="3331" max="3332" width="15.8515625" style="1" customWidth="1"/>
    <col min="3333" max="3333" width="13.421875" style="1" bestFit="1" customWidth="1"/>
    <col min="3334" max="3334" width="18.421875" style="1" bestFit="1" customWidth="1"/>
    <col min="3335" max="3335" width="11.8515625" style="1" customWidth="1"/>
    <col min="3336" max="3336" width="9.8515625" style="1" customWidth="1"/>
    <col min="3337" max="3337" width="14.421875" style="1" customWidth="1"/>
    <col min="3338" max="3338" width="13.140625" style="1" customWidth="1"/>
    <col min="3339" max="3339" width="11.00390625" style="1" customWidth="1"/>
    <col min="3340" max="3340" width="12.140625" style="1" customWidth="1"/>
    <col min="3341" max="3341" width="12.8515625" style="1" customWidth="1"/>
    <col min="3342" max="3342" width="9.00390625" style="1" customWidth="1"/>
    <col min="3343" max="3343" width="11.00390625" style="1" customWidth="1"/>
    <col min="3344" max="3584" width="9.140625" style="1" customWidth="1"/>
    <col min="3585" max="3585" width="10.8515625" style="1" customWidth="1"/>
    <col min="3586" max="3586" width="11.421875" style="1" bestFit="1" customWidth="1"/>
    <col min="3587" max="3588" width="15.8515625" style="1" customWidth="1"/>
    <col min="3589" max="3589" width="13.421875" style="1" bestFit="1" customWidth="1"/>
    <col min="3590" max="3590" width="18.421875" style="1" bestFit="1" customWidth="1"/>
    <col min="3591" max="3591" width="11.8515625" style="1" customWidth="1"/>
    <col min="3592" max="3592" width="9.8515625" style="1" customWidth="1"/>
    <col min="3593" max="3593" width="14.421875" style="1" customWidth="1"/>
    <col min="3594" max="3594" width="13.140625" style="1" customWidth="1"/>
    <col min="3595" max="3595" width="11.00390625" style="1" customWidth="1"/>
    <col min="3596" max="3596" width="12.140625" style="1" customWidth="1"/>
    <col min="3597" max="3597" width="12.8515625" style="1" customWidth="1"/>
    <col min="3598" max="3598" width="9.00390625" style="1" customWidth="1"/>
    <col min="3599" max="3599" width="11.00390625" style="1" customWidth="1"/>
    <col min="3600" max="3840" width="9.140625" style="1" customWidth="1"/>
    <col min="3841" max="3841" width="10.8515625" style="1" customWidth="1"/>
    <col min="3842" max="3842" width="11.421875" style="1" bestFit="1" customWidth="1"/>
    <col min="3843" max="3844" width="15.8515625" style="1" customWidth="1"/>
    <col min="3845" max="3845" width="13.421875" style="1" bestFit="1" customWidth="1"/>
    <col min="3846" max="3846" width="18.421875" style="1" bestFit="1" customWidth="1"/>
    <col min="3847" max="3847" width="11.8515625" style="1" customWidth="1"/>
    <col min="3848" max="3848" width="9.8515625" style="1" customWidth="1"/>
    <col min="3849" max="3849" width="14.421875" style="1" customWidth="1"/>
    <col min="3850" max="3850" width="13.140625" style="1" customWidth="1"/>
    <col min="3851" max="3851" width="11.00390625" style="1" customWidth="1"/>
    <col min="3852" max="3852" width="12.140625" style="1" customWidth="1"/>
    <col min="3853" max="3853" width="12.8515625" style="1" customWidth="1"/>
    <col min="3854" max="3854" width="9.00390625" style="1" customWidth="1"/>
    <col min="3855" max="3855" width="11.00390625" style="1" customWidth="1"/>
    <col min="3856" max="4096" width="9.140625" style="1" customWidth="1"/>
    <col min="4097" max="4097" width="10.8515625" style="1" customWidth="1"/>
    <col min="4098" max="4098" width="11.421875" style="1" bestFit="1" customWidth="1"/>
    <col min="4099" max="4100" width="15.8515625" style="1" customWidth="1"/>
    <col min="4101" max="4101" width="13.421875" style="1" bestFit="1" customWidth="1"/>
    <col min="4102" max="4102" width="18.421875" style="1" bestFit="1" customWidth="1"/>
    <col min="4103" max="4103" width="11.8515625" style="1" customWidth="1"/>
    <col min="4104" max="4104" width="9.8515625" style="1" customWidth="1"/>
    <col min="4105" max="4105" width="14.421875" style="1" customWidth="1"/>
    <col min="4106" max="4106" width="13.140625" style="1" customWidth="1"/>
    <col min="4107" max="4107" width="11.00390625" style="1" customWidth="1"/>
    <col min="4108" max="4108" width="12.140625" style="1" customWidth="1"/>
    <col min="4109" max="4109" width="12.8515625" style="1" customWidth="1"/>
    <col min="4110" max="4110" width="9.00390625" style="1" customWidth="1"/>
    <col min="4111" max="4111" width="11.00390625" style="1" customWidth="1"/>
    <col min="4112" max="4352" width="9.140625" style="1" customWidth="1"/>
    <col min="4353" max="4353" width="10.8515625" style="1" customWidth="1"/>
    <col min="4354" max="4354" width="11.421875" style="1" bestFit="1" customWidth="1"/>
    <col min="4355" max="4356" width="15.8515625" style="1" customWidth="1"/>
    <col min="4357" max="4357" width="13.421875" style="1" bestFit="1" customWidth="1"/>
    <col min="4358" max="4358" width="18.421875" style="1" bestFit="1" customWidth="1"/>
    <col min="4359" max="4359" width="11.8515625" style="1" customWidth="1"/>
    <col min="4360" max="4360" width="9.8515625" style="1" customWidth="1"/>
    <col min="4361" max="4361" width="14.421875" style="1" customWidth="1"/>
    <col min="4362" max="4362" width="13.140625" style="1" customWidth="1"/>
    <col min="4363" max="4363" width="11.00390625" style="1" customWidth="1"/>
    <col min="4364" max="4364" width="12.140625" style="1" customWidth="1"/>
    <col min="4365" max="4365" width="12.8515625" style="1" customWidth="1"/>
    <col min="4366" max="4366" width="9.00390625" style="1" customWidth="1"/>
    <col min="4367" max="4367" width="11.00390625" style="1" customWidth="1"/>
    <col min="4368" max="4608" width="9.140625" style="1" customWidth="1"/>
    <col min="4609" max="4609" width="10.8515625" style="1" customWidth="1"/>
    <col min="4610" max="4610" width="11.421875" style="1" bestFit="1" customWidth="1"/>
    <col min="4611" max="4612" width="15.8515625" style="1" customWidth="1"/>
    <col min="4613" max="4613" width="13.421875" style="1" bestFit="1" customWidth="1"/>
    <col min="4614" max="4614" width="18.421875" style="1" bestFit="1" customWidth="1"/>
    <col min="4615" max="4615" width="11.8515625" style="1" customWidth="1"/>
    <col min="4616" max="4616" width="9.8515625" style="1" customWidth="1"/>
    <col min="4617" max="4617" width="14.421875" style="1" customWidth="1"/>
    <col min="4618" max="4618" width="13.140625" style="1" customWidth="1"/>
    <col min="4619" max="4619" width="11.00390625" style="1" customWidth="1"/>
    <col min="4620" max="4620" width="12.140625" style="1" customWidth="1"/>
    <col min="4621" max="4621" width="12.8515625" style="1" customWidth="1"/>
    <col min="4622" max="4622" width="9.00390625" style="1" customWidth="1"/>
    <col min="4623" max="4623" width="11.00390625" style="1" customWidth="1"/>
    <col min="4624" max="4864" width="9.140625" style="1" customWidth="1"/>
    <col min="4865" max="4865" width="10.8515625" style="1" customWidth="1"/>
    <col min="4866" max="4866" width="11.421875" style="1" bestFit="1" customWidth="1"/>
    <col min="4867" max="4868" width="15.8515625" style="1" customWidth="1"/>
    <col min="4869" max="4869" width="13.421875" style="1" bestFit="1" customWidth="1"/>
    <col min="4870" max="4870" width="18.421875" style="1" bestFit="1" customWidth="1"/>
    <col min="4871" max="4871" width="11.8515625" style="1" customWidth="1"/>
    <col min="4872" max="4872" width="9.8515625" style="1" customWidth="1"/>
    <col min="4873" max="4873" width="14.421875" style="1" customWidth="1"/>
    <col min="4874" max="4874" width="13.140625" style="1" customWidth="1"/>
    <col min="4875" max="4875" width="11.00390625" style="1" customWidth="1"/>
    <col min="4876" max="4876" width="12.140625" style="1" customWidth="1"/>
    <col min="4877" max="4877" width="12.8515625" style="1" customWidth="1"/>
    <col min="4878" max="4878" width="9.00390625" style="1" customWidth="1"/>
    <col min="4879" max="4879" width="11.00390625" style="1" customWidth="1"/>
    <col min="4880" max="5120" width="9.140625" style="1" customWidth="1"/>
    <col min="5121" max="5121" width="10.8515625" style="1" customWidth="1"/>
    <col min="5122" max="5122" width="11.421875" style="1" bestFit="1" customWidth="1"/>
    <col min="5123" max="5124" width="15.8515625" style="1" customWidth="1"/>
    <col min="5125" max="5125" width="13.421875" style="1" bestFit="1" customWidth="1"/>
    <col min="5126" max="5126" width="18.421875" style="1" bestFit="1" customWidth="1"/>
    <col min="5127" max="5127" width="11.8515625" style="1" customWidth="1"/>
    <col min="5128" max="5128" width="9.8515625" style="1" customWidth="1"/>
    <col min="5129" max="5129" width="14.421875" style="1" customWidth="1"/>
    <col min="5130" max="5130" width="13.140625" style="1" customWidth="1"/>
    <col min="5131" max="5131" width="11.00390625" style="1" customWidth="1"/>
    <col min="5132" max="5132" width="12.140625" style="1" customWidth="1"/>
    <col min="5133" max="5133" width="12.8515625" style="1" customWidth="1"/>
    <col min="5134" max="5134" width="9.00390625" style="1" customWidth="1"/>
    <col min="5135" max="5135" width="11.00390625" style="1" customWidth="1"/>
    <col min="5136" max="5376" width="9.140625" style="1" customWidth="1"/>
    <col min="5377" max="5377" width="10.8515625" style="1" customWidth="1"/>
    <col min="5378" max="5378" width="11.421875" style="1" bestFit="1" customWidth="1"/>
    <col min="5379" max="5380" width="15.8515625" style="1" customWidth="1"/>
    <col min="5381" max="5381" width="13.421875" style="1" bestFit="1" customWidth="1"/>
    <col min="5382" max="5382" width="18.421875" style="1" bestFit="1" customWidth="1"/>
    <col min="5383" max="5383" width="11.8515625" style="1" customWidth="1"/>
    <col min="5384" max="5384" width="9.8515625" style="1" customWidth="1"/>
    <col min="5385" max="5385" width="14.421875" style="1" customWidth="1"/>
    <col min="5386" max="5386" width="13.140625" style="1" customWidth="1"/>
    <col min="5387" max="5387" width="11.00390625" style="1" customWidth="1"/>
    <col min="5388" max="5388" width="12.140625" style="1" customWidth="1"/>
    <col min="5389" max="5389" width="12.8515625" style="1" customWidth="1"/>
    <col min="5390" max="5390" width="9.00390625" style="1" customWidth="1"/>
    <col min="5391" max="5391" width="11.00390625" style="1" customWidth="1"/>
    <col min="5392" max="5632" width="9.140625" style="1" customWidth="1"/>
    <col min="5633" max="5633" width="10.8515625" style="1" customWidth="1"/>
    <col min="5634" max="5634" width="11.421875" style="1" bestFit="1" customWidth="1"/>
    <col min="5635" max="5636" width="15.8515625" style="1" customWidth="1"/>
    <col min="5637" max="5637" width="13.421875" style="1" bestFit="1" customWidth="1"/>
    <col min="5638" max="5638" width="18.421875" style="1" bestFit="1" customWidth="1"/>
    <col min="5639" max="5639" width="11.8515625" style="1" customWidth="1"/>
    <col min="5640" max="5640" width="9.8515625" style="1" customWidth="1"/>
    <col min="5641" max="5641" width="14.421875" style="1" customWidth="1"/>
    <col min="5642" max="5642" width="13.140625" style="1" customWidth="1"/>
    <col min="5643" max="5643" width="11.00390625" style="1" customWidth="1"/>
    <col min="5644" max="5644" width="12.140625" style="1" customWidth="1"/>
    <col min="5645" max="5645" width="12.8515625" style="1" customWidth="1"/>
    <col min="5646" max="5646" width="9.00390625" style="1" customWidth="1"/>
    <col min="5647" max="5647" width="11.00390625" style="1" customWidth="1"/>
    <col min="5648" max="5888" width="9.140625" style="1" customWidth="1"/>
    <col min="5889" max="5889" width="10.8515625" style="1" customWidth="1"/>
    <col min="5890" max="5890" width="11.421875" style="1" bestFit="1" customWidth="1"/>
    <col min="5891" max="5892" width="15.8515625" style="1" customWidth="1"/>
    <col min="5893" max="5893" width="13.421875" style="1" bestFit="1" customWidth="1"/>
    <col min="5894" max="5894" width="18.421875" style="1" bestFit="1" customWidth="1"/>
    <col min="5895" max="5895" width="11.8515625" style="1" customWidth="1"/>
    <col min="5896" max="5896" width="9.8515625" style="1" customWidth="1"/>
    <col min="5897" max="5897" width="14.421875" style="1" customWidth="1"/>
    <col min="5898" max="5898" width="13.140625" style="1" customWidth="1"/>
    <col min="5899" max="5899" width="11.00390625" style="1" customWidth="1"/>
    <col min="5900" max="5900" width="12.140625" style="1" customWidth="1"/>
    <col min="5901" max="5901" width="12.8515625" style="1" customWidth="1"/>
    <col min="5902" max="5902" width="9.00390625" style="1" customWidth="1"/>
    <col min="5903" max="5903" width="11.00390625" style="1" customWidth="1"/>
    <col min="5904" max="6144" width="9.140625" style="1" customWidth="1"/>
    <col min="6145" max="6145" width="10.8515625" style="1" customWidth="1"/>
    <col min="6146" max="6146" width="11.421875" style="1" bestFit="1" customWidth="1"/>
    <col min="6147" max="6148" width="15.8515625" style="1" customWidth="1"/>
    <col min="6149" max="6149" width="13.421875" style="1" bestFit="1" customWidth="1"/>
    <col min="6150" max="6150" width="18.421875" style="1" bestFit="1" customWidth="1"/>
    <col min="6151" max="6151" width="11.8515625" style="1" customWidth="1"/>
    <col min="6152" max="6152" width="9.8515625" style="1" customWidth="1"/>
    <col min="6153" max="6153" width="14.421875" style="1" customWidth="1"/>
    <col min="6154" max="6154" width="13.140625" style="1" customWidth="1"/>
    <col min="6155" max="6155" width="11.00390625" style="1" customWidth="1"/>
    <col min="6156" max="6156" width="12.140625" style="1" customWidth="1"/>
    <col min="6157" max="6157" width="12.8515625" style="1" customWidth="1"/>
    <col min="6158" max="6158" width="9.00390625" style="1" customWidth="1"/>
    <col min="6159" max="6159" width="11.00390625" style="1" customWidth="1"/>
    <col min="6160" max="6400" width="9.140625" style="1" customWidth="1"/>
    <col min="6401" max="6401" width="10.8515625" style="1" customWidth="1"/>
    <col min="6402" max="6402" width="11.421875" style="1" bestFit="1" customWidth="1"/>
    <col min="6403" max="6404" width="15.8515625" style="1" customWidth="1"/>
    <col min="6405" max="6405" width="13.421875" style="1" bestFit="1" customWidth="1"/>
    <col min="6406" max="6406" width="18.421875" style="1" bestFit="1" customWidth="1"/>
    <col min="6407" max="6407" width="11.8515625" style="1" customWidth="1"/>
    <col min="6408" max="6408" width="9.8515625" style="1" customWidth="1"/>
    <col min="6409" max="6409" width="14.421875" style="1" customWidth="1"/>
    <col min="6410" max="6410" width="13.140625" style="1" customWidth="1"/>
    <col min="6411" max="6411" width="11.00390625" style="1" customWidth="1"/>
    <col min="6412" max="6412" width="12.140625" style="1" customWidth="1"/>
    <col min="6413" max="6413" width="12.8515625" style="1" customWidth="1"/>
    <col min="6414" max="6414" width="9.00390625" style="1" customWidth="1"/>
    <col min="6415" max="6415" width="11.00390625" style="1" customWidth="1"/>
    <col min="6416" max="6656" width="9.140625" style="1" customWidth="1"/>
    <col min="6657" max="6657" width="10.8515625" style="1" customWidth="1"/>
    <col min="6658" max="6658" width="11.421875" style="1" bestFit="1" customWidth="1"/>
    <col min="6659" max="6660" width="15.8515625" style="1" customWidth="1"/>
    <col min="6661" max="6661" width="13.421875" style="1" bestFit="1" customWidth="1"/>
    <col min="6662" max="6662" width="18.421875" style="1" bestFit="1" customWidth="1"/>
    <col min="6663" max="6663" width="11.8515625" style="1" customWidth="1"/>
    <col min="6664" max="6664" width="9.8515625" style="1" customWidth="1"/>
    <col min="6665" max="6665" width="14.421875" style="1" customWidth="1"/>
    <col min="6666" max="6666" width="13.140625" style="1" customWidth="1"/>
    <col min="6667" max="6667" width="11.00390625" style="1" customWidth="1"/>
    <col min="6668" max="6668" width="12.140625" style="1" customWidth="1"/>
    <col min="6669" max="6669" width="12.8515625" style="1" customWidth="1"/>
    <col min="6670" max="6670" width="9.00390625" style="1" customWidth="1"/>
    <col min="6671" max="6671" width="11.00390625" style="1" customWidth="1"/>
    <col min="6672" max="6912" width="9.140625" style="1" customWidth="1"/>
    <col min="6913" max="6913" width="10.8515625" style="1" customWidth="1"/>
    <col min="6914" max="6914" width="11.421875" style="1" bestFit="1" customWidth="1"/>
    <col min="6915" max="6916" width="15.8515625" style="1" customWidth="1"/>
    <col min="6917" max="6917" width="13.421875" style="1" bestFit="1" customWidth="1"/>
    <col min="6918" max="6918" width="18.421875" style="1" bestFit="1" customWidth="1"/>
    <col min="6919" max="6919" width="11.8515625" style="1" customWidth="1"/>
    <col min="6920" max="6920" width="9.8515625" style="1" customWidth="1"/>
    <col min="6921" max="6921" width="14.421875" style="1" customWidth="1"/>
    <col min="6922" max="6922" width="13.140625" style="1" customWidth="1"/>
    <col min="6923" max="6923" width="11.00390625" style="1" customWidth="1"/>
    <col min="6924" max="6924" width="12.140625" style="1" customWidth="1"/>
    <col min="6925" max="6925" width="12.8515625" style="1" customWidth="1"/>
    <col min="6926" max="6926" width="9.00390625" style="1" customWidth="1"/>
    <col min="6927" max="6927" width="11.00390625" style="1" customWidth="1"/>
    <col min="6928" max="7168" width="9.140625" style="1" customWidth="1"/>
    <col min="7169" max="7169" width="10.8515625" style="1" customWidth="1"/>
    <col min="7170" max="7170" width="11.421875" style="1" bestFit="1" customWidth="1"/>
    <col min="7171" max="7172" width="15.8515625" style="1" customWidth="1"/>
    <col min="7173" max="7173" width="13.421875" style="1" bestFit="1" customWidth="1"/>
    <col min="7174" max="7174" width="18.421875" style="1" bestFit="1" customWidth="1"/>
    <col min="7175" max="7175" width="11.8515625" style="1" customWidth="1"/>
    <col min="7176" max="7176" width="9.8515625" style="1" customWidth="1"/>
    <col min="7177" max="7177" width="14.421875" style="1" customWidth="1"/>
    <col min="7178" max="7178" width="13.140625" style="1" customWidth="1"/>
    <col min="7179" max="7179" width="11.00390625" style="1" customWidth="1"/>
    <col min="7180" max="7180" width="12.140625" style="1" customWidth="1"/>
    <col min="7181" max="7181" width="12.8515625" style="1" customWidth="1"/>
    <col min="7182" max="7182" width="9.00390625" style="1" customWidth="1"/>
    <col min="7183" max="7183" width="11.00390625" style="1" customWidth="1"/>
    <col min="7184" max="7424" width="9.140625" style="1" customWidth="1"/>
    <col min="7425" max="7425" width="10.8515625" style="1" customWidth="1"/>
    <col min="7426" max="7426" width="11.421875" style="1" bestFit="1" customWidth="1"/>
    <col min="7427" max="7428" width="15.8515625" style="1" customWidth="1"/>
    <col min="7429" max="7429" width="13.421875" style="1" bestFit="1" customWidth="1"/>
    <col min="7430" max="7430" width="18.421875" style="1" bestFit="1" customWidth="1"/>
    <col min="7431" max="7431" width="11.8515625" style="1" customWidth="1"/>
    <col min="7432" max="7432" width="9.8515625" style="1" customWidth="1"/>
    <col min="7433" max="7433" width="14.421875" style="1" customWidth="1"/>
    <col min="7434" max="7434" width="13.140625" style="1" customWidth="1"/>
    <col min="7435" max="7435" width="11.00390625" style="1" customWidth="1"/>
    <col min="7436" max="7436" width="12.140625" style="1" customWidth="1"/>
    <col min="7437" max="7437" width="12.8515625" style="1" customWidth="1"/>
    <col min="7438" max="7438" width="9.00390625" style="1" customWidth="1"/>
    <col min="7439" max="7439" width="11.00390625" style="1" customWidth="1"/>
    <col min="7440" max="7680" width="9.140625" style="1" customWidth="1"/>
    <col min="7681" max="7681" width="10.8515625" style="1" customWidth="1"/>
    <col min="7682" max="7682" width="11.421875" style="1" bestFit="1" customWidth="1"/>
    <col min="7683" max="7684" width="15.8515625" style="1" customWidth="1"/>
    <col min="7685" max="7685" width="13.421875" style="1" bestFit="1" customWidth="1"/>
    <col min="7686" max="7686" width="18.421875" style="1" bestFit="1" customWidth="1"/>
    <col min="7687" max="7687" width="11.8515625" style="1" customWidth="1"/>
    <col min="7688" max="7688" width="9.8515625" style="1" customWidth="1"/>
    <col min="7689" max="7689" width="14.421875" style="1" customWidth="1"/>
    <col min="7690" max="7690" width="13.140625" style="1" customWidth="1"/>
    <col min="7691" max="7691" width="11.00390625" style="1" customWidth="1"/>
    <col min="7692" max="7692" width="12.140625" style="1" customWidth="1"/>
    <col min="7693" max="7693" width="12.8515625" style="1" customWidth="1"/>
    <col min="7694" max="7694" width="9.00390625" style="1" customWidth="1"/>
    <col min="7695" max="7695" width="11.00390625" style="1" customWidth="1"/>
    <col min="7696" max="7936" width="9.140625" style="1" customWidth="1"/>
    <col min="7937" max="7937" width="10.8515625" style="1" customWidth="1"/>
    <col min="7938" max="7938" width="11.421875" style="1" bestFit="1" customWidth="1"/>
    <col min="7939" max="7940" width="15.8515625" style="1" customWidth="1"/>
    <col min="7941" max="7941" width="13.421875" style="1" bestFit="1" customWidth="1"/>
    <col min="7942" max="7942" width="18.421875" style="1" bestFit="1" customWidth="1"/>
    <col min="7943" max="7943" width="11.8515625" style="1" customWidth="1"/>
    <col min="7944" max="7944" width="9.8515625" style="1" customWidth="1"/>
    <col min="7945" max="7945" width="14.421875" style="1" customWidth="1"/>
    <col min="7946" max="7946" width="13.140625" style="1" customWidth="1"/>
    <col min="7947" max="7947" width="11.00390625" style="1" customWidth="1"/>
    <col min="7948" max="7948" width="12.140625" style="1" customWidth="1"/>
    <col min="7949" max="7949" width="12.8515625" style="1" customWidth="1"/>
    <col min="7950" max="7950" width="9.00390625" style="1" customWidth="1"/>
    <col min="7951" max="7951" width="11.00390625" style="1" customWidth="1"/>
    <col min="7952" max="8192" width="9.140625" style="1" customWidth="1"/>
    <col min="8193" max="8193" width="10.8515625" style="1" customWidth="1"/>
    <col min="8194" max="8194" width="11.421875" style="1" bestFit="1" customWidth="1"/>
    <col min="8195" max="8196" width="15.8515625" style="1" customWidth="1"/>
    <col min="8197" max="8197" width="13.421875" style="1" bestFit="1" customWidth="1"/>
    <col min="8198" max="8198" width="18.421875" style="1" bestFit="1" customWidth="1"/>
    <col min="8199" max="8199" width="11.8515625" style="1" customWidth="1"/>
    <col min="8200" max="8200" width="9.8515625" style="1" customWidth="1"/>
    <col min="8201" max="8201" width="14.421875" style="1" customWidth="1"/>
    <col min="8202" max="8202" width="13.140625" style="1" customWidth="1"/>
    <col min="8203" max="8203" width="11.00390625" style="1" customWidth="1"/>
    <col min="8204" max="8204" width="12.140625" style="1" customWidth="1"/>
    <col min="8205" max="8205" width="12.8515625" style="1" customWidth="1"/>
    <col min="8206" max="8206" width="9.00390625" style="1" customWidth="1"/>
    <col min="8207" max="8207" width="11.00390625" style="1" customWidth="1"/>
    <col min="8208" max="8448" width="9.140625" style="1" customWidth="1"/>
    <col min="8449" max="8449" width="10.8515625" style="1" customWidth="1"/>
    <col min="8450" max="8450" width="11.421875" style="1" bestFit="1" customWidth="1"/>
    <col min="8451" max="8452" width="15.8515625" style="1" customWidth="1"/>
    <col min="8453" max="8453" width="13.421875" style="1" bestFit="1" customWidth="1"/>
    <col min="8454" max="8454" width="18.421875" style="1" bestFit="1" customWidth="1"/>
    <col min="8455" max="8455" width="11.8515625" style="1" customWidth="1"/>
    <col min="8456" max="8456" width="9.8515625" style="1" customWidth="1"/>
    <col min="8457" max="8457" width="14.421875" style="1" customWidth="1"/>
    <col min="8458" max="8458" width="13.140625" style="1" customWidth="1"/>
    <col min="8459" max="8459" width="11.00390625" style="1" customWidth="1"/>
    <col min="8460" max="8460" width="12.140625" style="1" customWidth="1"/>
    <col min="8461" max="8461" width="12.8515625" style="1" customWidth="1"/>
    <col min="8462" max="8462" width="9.00390625" style="1" customWidth="1"/>
    <col min="8463" max="8463" width="11.00390625" style="1" customWidth="1"/>
    <col min="8464" max="8704" width="9.140625" style="1" customWidth="1"/>
    <col min="8705" max="8705" width="10.8515625" style="1" customWidth="1"/>
    <col min="8706" max="8706" width="11.421875" style="1" bestFit="1" customWidth="1"/>
    <col min="8707" max="8708" width="15.8515625" style="1" customWidth="1"/>
    <col min="8709" max="8709" width="13.421875" style="1" bestFit="1" customWidth="1"/>
    <col min="8710" max="8710" width="18.421875" style="1" bestFit="1" customWidth="1"/>
    <col min="8711" max="8711" width="11.8515625" style="1" customWidth="1"/>
    <col min="8712" max="8712" width="9.8515625" style="1" customWidth="1"/>
    <col min="8713" max="8713" width="14.421875" style="1" customWidth="1"/>
    <col min="8714" max="8714" width="13.140625" style="1" customWidth="1"/>
    <col min="8715" max="8715" width="11.00390625" style="1" customWidth="1"/>
    <col min="8716" max="8716" width="12.140625" style="1" customWidth="1"/>
    <col min="8717" max="8717" width="12.8515625" style="1" customWidth="1"/>
    <col min="8718" max="8718" width="9.00390625" style="1" customWidth="1"/>
    <col min="8719" max="8719" width="11.00390625" style="1" customWidth="1"/>
    <col min="8720" max="8960" width="9.140625" style="1" customWidth="1"/>
    <col min="8961" max="8961" width="10.8515625" style="1" customWidth="1"/>
    <col min="8962" max="8962" width="11.421875" style="1" bestFit="1" customWidth="1"/>
    <col min="8963" max="8964" width="15.8515625" style="1" customWidth="1"/>
    <col min="8965" max="8965" width="13.421875" style="1" bestFit="1" customWidth="1"/>
    <col min="8966" max="8966" width="18.421875" style="1" bestFit="1" customWidth="1"/>
    <col min="8967" max="8967" width="11.8515625" style="1" customWidth="1"/>
    <col min="8968" max="8968" width="9.8515625" style="1" customWidth="1"/>
    <col min="8969" max="8969" width="14.421875" style="1" customWidth="1"/>
    <col min="8970" max="8970" width="13.140625" style="1" customWidth="1"/>
    <col min="8971" max="8971" width="11.00390625" style="1" customWidth="1"/>
    <col min="8972" max="8972" width="12.140625" style="1" customWidth="1"/>
    <col min="8973" max="8973" width="12.8515625" style="1" customWidth="1"/>
    <col min="8974" max="8974" width="9.00390625" style="1" customWidth="1"/>
    <col min="8975" max="8975" width="11.00390625" style="1" customWidth="1"/>
    <col min="8976" max="9216" width="9.140625" style="1" customWidth="1"/>
    <col min="9217" max="9217" width="10.8515625" style="1" customWidth="1"/>
    <col min="9218" max="9218" width="11.421875" style="1" bestFit="1" customWidth="1"/>
    <col min="9219" max="9220" width="15.8515625" style="1" customWidth="1"/>
    <col min="9221" max="9221" width="13.421875" style="1" bestFit="1" customWidth="1"/>
    <col min="9222" max="9222" width="18.421875" style="1" bestFit="1" customWidth="1"/>
    <col min="9223" max="9223" width="11.8515625" style="1" customWidth="1"/>
    <col min="9224" max="9224" width="9.8515625" style="1" customWidth="1"/>
    <col min="9225" max="9225" width="14.421875" style="1" customWidth="1"/>
    <col min="9226" max="9226" width="13.140625" style="1" customWidth="1"/>
    <col min="9227" max="9227" width="11.00390625" style="1" customWidth="1"/>
    <col min="9228" max="9228" width="12.140625" style="1" customWidth="1"/>
    <col min="9229" max="9229" width="12.8515625" style="1" customWidth="1"/>
    <col min="9230" max="9230" width="9.00390625" style="1" customWidth="1"/>
    <col min="9231" max="9231" width="11.00390625" style="1" customWidth="1"/>
    <col min="9232" max="9472" width="9.140625" style="1" customWidth="1"/>
    <col min="9473" max="9473" width="10.8515625" style="1" customWidth="1"/>
    <col min="9474" max="9474" width="11.421875" style="1" bestFit="1" customWidth="1"/>
    <col min="9475" max="9476" width="15.8515625" style="1" customWidth="1"/>
    <col min="9477" max="9477" width="13.421875" style="1" bestFit="1" customWidth="1"/>
    <col min="9478" max="9478" width="18.421875" style="1" bestFit="1" customWidth="1"/>
    <col min="9479" max="9479" width="11.8515625" style="1" customWidth="1"/>
    <col min="9480" max="9480" width="9.8515625" style="1" customWidth="1"/>
    <col min="9481" max="9481" width="14.421875" style="1" customWidth="1"/>
    <col min="9482" max="9482" width="13.140625" style="1" customWidth="1"/>
    <col min="9483" max="9483" width="11.00390625" style="1" customWidth="1"/>
    <col min="9484" max="9484" width="12.140625" style="1" customWidth="1"/>
    <col min="9485" max="9485" width="12.8515625" style="1" customWidth="1"/>
    <col min="9486" max="9486" width="9.00390625" style="1" customWidth="1"/>
    <col min="9487" max="9487" width="11.00390625" style="1" customWidth="1"/>
    <col min="9488" max="9728" width="9.140625" style="1" customWidth="1"/>
    <col min="9729" max="9729" width="10.8515625" style="1" customWidth="1"/>
    <col min="9730" max="9730" width="11.421875" style="1" bestFit="1" customWidth="1"/>
    <col min="9731" max="9732" width="15.8515625" style="1" customWidth="1"/>
    <col min="9733" max="9733" width="13.421875" style="1" bestFit="1" customWidth="1"/>
    <col min="9734" max="9734" width="18.421875" style="1" bestFit="1" customWidth="1"/>
    <col min="9735" max="9735" width="11.8515625" style="1" customWidth="1"/>
    <col min="9736" max="9736" width="9.8515625" style="1" customWidth="1"/>
    <col min="9737" max="9737" width="14.421875" style="1" customWidth="1"/>
    <col min="9738" max="9738" width="13.140625" style="1" customWidth="1"/>
    <col min="9739" max="9739" width="11.00390625" style="1" customWidth="1"/>
    <col min="9740" max="9740" width="12.140625" style="1" customWidth="1"/>
    <col min="9741" max="9741" width="12.8515625" style="1" customWidth="1"/>
    <col min="9742" max="9742" width="9.00390625" style="1" customWidth="1"/>
    <col min="9743" max="9743" width="11.00390625" style="1" customWidth="1"/>
    <col min="9744" max="9984" width="9.140625" style="1" customWidth="1"/>
    <col min="9985" max="9985" width="10.8515625" style="1" customWidth="1"/>
    <col min="9986" max="9986" width="11.421875" style="1" bestFit="1" customWidth="1"/>
    <col min="9987" max="9988" width="15.8515625" style="1" customWidth="1"/>
    <col min="9989" max="9989" width="13.421875" style="1" bestFit="1" customWidth="1"/>
    <col min="9990" max="9990" width="18.421875" style="1" bestFit="1" customWidth="1"/>
    <col min="9991" max="9991" width="11.8515625" style="1" customWidth="1"/>
    <col min="9992" max="9992" width="9.8515625" style="1" customWidth="1"/>
    <col min="9993" max="9993" width="14.421875" style="1" customWidth="1"/>
    <col min="9994" max="9994" width="13.140625" style="1" customWidth="1"/>
    <col min="9995" max="9995" width="11.00390625" style="1" customWidth="1"/>
    <col min="9996" max="9996" width="12.140625" style="1" customWidth="1"/>
    <col min="9997" max="9997" width="12.8515625" style="1" customWidth="1"/>
    <col min="9998" max="9998" width="9.00390625" style="1" customWidth="1"/>
    <col min="9999" max="9999" width="11.00390625" style="1" customWidth="1"/>
    <col min="10000" max="10240" width="9.140625" style="1" customWidth="1"/>
    <col min="10241" max="10241" width="10.8515625" style="1" customWidth="1"/>
    <col min="10242" max="10242" width="11.421875" style="1" bestFit="1" customWidth="1"/>
    <col min="10243" max="10244" width="15.8515625" style="1" customWidth="1"/>
    <col min="10245" max="10245" width="13.421875" style="1" bestFit="1" customWidth="1"/>
    <col min="10246" max="10246" width="18.421875" style="1" bestFit="1" customWidth="1"/>
    <col min="10247" max="10247" width="11.8515625" style="1" customWidth="1"/>
    <col min="10248" max="10248" width="9.8515625" style="1" customWidth="1"/>
    <col min="10249" max="10249" width="14.421875" style="1" customWidth="1"/>
    <col min="10250" max="10250" width="13.140625" style="1" customWidth="1"/>
    <col min="10251" max="10251" width="11.00390625" style="1" customWidth="1"/>
    <col min="10252" max="10252" width="12.140625" style="1" customWidth="1"/>
    <col min="10253" max="10253" width="12.8515625" style="1" customWidth="1"/>
    <col min="10254" max="10254" width="9.00390625" style="1" customWidth="1"/>
    <col min="10255" max="10255" width="11.00390625" style="1" customWidth="1"/>
    <col min="10256" max="10496" width="9.140625" style="1" customWidth="1"/>
    <col min="10497" max="10497" width="10.8515625" style="1" customWidth="1"/>
    <col min="10498" max="10498" width="11.421875" style="1" bestFit="1" customWidth="1"/>
    <col min="10499" max="10500" width="15.8515625" style="1" customWidth="1"/>
    <col min="10501" max="10501" width="13.421875" style="1" bestFit="1" customWidth="1"/>
    <col min="10502" max="10502" width="18.421875" style="1" bestFit="1" customWidth="1"/>
    <col min="10503" max="10503" width="11.8515625" style="1" customWidth="1"/>
    <col min="10504" max="10504" width="9.8515625" style="1" customWidth="1"/>
    <col min="10505" max="10505" width="14.421875" style="1" customWidth="1"/>
    <col min="10506" max="10506" width="13.140625" style="1" customWidth="1"/>
    <col min="10507" max="10507" width="11.00390625" style="1" customWidth="1"/>
    <col min="10508" max="10508" width="12.140625" style="1" customWidth="1"/>
    <col min="10509" max="10509" width="12.8515625" style="1" customWidth="1"/>
    <col min="10510" max="10510" width="9.00390625" style="1" customWidth="1"/>
    <col min="10511" max="10511" width="11.00390625" style="1" customWidth="1"/>
    <col min="10512" max="10752" width="9.140625" style="1" customWidth="1"/>
    <col min="10753" max="10753" width="10.8515625" style="1" customWidth="1"/>
    <col min="10754" max="10754" width="11.421875" style="1" bestFit="1" customWidth="1"/>
    <col min="10755" max="10756" width="15.8515625" style="1" customWidth="1"/>
    <col min="10757" max="10757" width="13.421875" style="1" bestFit="1" customWidth="1"/>
    <col min="10758" max="10758" width="18.421875" style="1" bestFit="1" customWidth="1"/>
    <col min="10759" max="10759" width="11.8515625" style="1" customWidth="1"/>
    <col min="10760" max="10760" width="9.8515625" style="1" customWidth="1"/>
    <col min="10761" max="10761" width="14.421875" style="1" customWidth="1"/>
    <col min="10762" max="10762" width="13.140625" style="1" customWidth="1"/>
    <col min="10763" max="10763" width="11.00390625" style="1" customWidth="1"/>
    <col min="10764" max="10764" width="12.140625" style="1" customWidth="1"/>
    <col min="10765" max="10765" width="12.8515625" style="1" customWidth="1"/>
    <col min="10766" max="10766" width="9.00390625" style="1" customWidth="1"/>
    <col min="10767" max="10767" width="11.00390625" style="1" customWidth="1"/>
    <col min="10768" max="11008" width="9.140625" style="1" customWidth="1"/>
    <col min="11009" max="11009" width="10.8515625" style="1" customWidth="1"/>
    <col min="11010" max="11010" width="11.421875" style="1" bestFit="1" customWidth="1"/>
    <col min="11011" max="11012" width="15.8515625" style="1" customWidth="1"/>
    <col min="11013" max="11013" width="13.421875" style="1" bestFit="1" customWidth="1"/>
    <col min="11014" max="11014" width="18.421875" style="1" bestFit="1" customWidth="1"/>
    <col min="11015" max="11015" width="11.8515625" style="1" customWidth="1"/>
    <col min="11016" max="11016" width="9.8515625" style="1" customWidth="1"/>
    <col min="11017" max="11017" width="14.421875" style="1" customWidth="1"/>
    <col min="11018" max="11018" width="13.140625" style="1" customWidth="1"/>
    <col min="11019" max="11019" width="11.00390625" style="1" customWidth="1"/>
    <col min="11020" max="11020" width="12.140625" style="1" customWidth="1"/>
    <col min="11021" max="11021" width="12.8515625" style="1" customWidth="1"/>
    <col min="11022" max="11022" width="9.00390625" style="1" customWidth="1"/>
    <col min="11023" max="11023" width="11.00390625" style="1" customWidth="1"/>
    <col min="11024" max="11264" width="9.140625" style="1" customWidth="1"/>
    <col min="11265" max="11265" width="10.8515625" style="1" customWidth="1"/>
    <col min="11266" max="11266" width="11.421875" style="1" bestFit="1" customWidth="1"/>
    <col min="11267" max="11268" width="15.8515625" style="1" customWidth="1"/>
    <col min="11269" max="11269" width="13.421875" style="1" bestFit="1" customWidth="1"/>
    <col min="11270" max="11270" width="18.421875" style="1" bestFit="1" customWidth="1"/>
    <col min="11271" max="11271" width="11.8515625" style="1" customWidth="1"/>
    <col min="11272" max="11272" width="9.8515625" style="1" customWidth="1"/>
    <col min="11273" max="11273" width="14.421875" style="1" customWidth="1"/>
    <col min="11274" max="11274" width="13.140625" style="1" customWidth="1"/>
    <col min="11275" max="11275" width="11.00390625" style="1" customWidth="1"/>
    <col min="11276" max="11276" width="12.140625" style="1" customWidth="1"/>
    <col min="11277" max="11277" width="12.8515625" style="1" customWidth="1"/>
    <col min="11278" max="11278" width="9.00390625" style="1" customWidth="1"/>
    <col min="11279" max="11279" width="11.00390625" style="1" customWidth="1"/>
    <col min="11280" max="11520" width="9.140625" style="1" customWidth="1"/>
    <col min="11521" max="11521" width="10.8515625" style="1" customWidth="1"/>
    <col min="11522" max="11522" width="11.421875" style="1" bestFit="1" customWidth="1"/>
    <col min="11523" max="11524" width="15.8515625" style="1" customWidth="1"/>
    <col min="11525" max="11525" width="13.421875" style="1" bestFit="1" customWidth="1"/>
    <col min="11526" max="11526" width="18.421875" style="1" bestFit="1" customWidth="1"/>
    <col min="11527" max="11527" width="11.8515625" style="1" customWidth="1"/>
    <col min="11528" max="11528" width="9.8515625" style="1" customWidth="1"/>
    <col min="11529" max="11529" width="14.421875" style="1" customWidth="1"/>
    <col min="11530" max="11530" width="13.140625" style="1" customWidth="1"/>
    <col min="11531" max="11531" width="11.00390625" style="1" customWidth="1"/>
    <col min="11532" max="11532" width="12.140625" style="1" customWidth="1"/>
    <col min="11533" max="11533" width="12.8515625" style="1" customWidth="1"/>
    <col min="11534" max="11534" width="9.00390625" style="1" customWidth="1"/>
    <col min="11535" max="11535" width="11.00390625" style="1" customWidth="1"/>
    <col min="11536" max="11776" width="9.140625" style="1" customWidth="1"/>
    <col min="11777" max="11777" width="10.8515625" style="1" customWidth="1"/>
    <col min="11778" max="11778" width="11.421875" style="1" bestFit="1" customWidth="1"/>
    <col min="11779" max="11780" width="15.8515625" style="1" customWidth="1"/>
    <col min="11781" max="11781" width="13.421875" style="1" bestFit="1" customWidth="1"/>
    <col min="11782" max="11782" width="18.421875" style="1" bestFit="1" customWidth="1"/>
    <col min="11783" max="11783" width="11.8515625" style="1" customWidth="1"/>
    <col min="11784" max="11784" width="9.8515625" style="1" customWidth="1"/>
    <col min="11785" max="11785" width="14.421875" style="1" customWidth="1"/>
    <col min="11786" max="11786" width="13.140625" style="1" customWidth="1"/>
    <col min="11787" max="11787" width="11.00390625" style="1" customWidth="1"/>
    <col min="11788" max="11788" width="12.140625" style="1" customWidth="1"/>
    <col min="11789" max="11789" width="12.8515625" style="1" customWidth="1"/>
    <col min="11790" max="11790" width="9.00390625" style="1" customWidth="1"/>
    <col min="11791" max="11791" width="11.00390625" style="1" customWidth="1"/>
    <col min="11792" max="12032" width="9.140625" style="1" customWidth="1"/>
    <col min="12033" max="12033" width="10.8515625" style="1" customWidth="1"/>
    <col min="12034" max="12034" width="11.421875" style="1" bestFit="1" customWidth="1"/>
    <col min="12035" max="12036" width="15.8515625" style="1" customWidth="1"/>
    <col min="12037" max="12037" width="13.421875" style="1" bestFit="1" customWidth="1"/>
    <col min="12038" max="12038" width="18.421875" style="1" bestFit="1" customWidth="1"/>
    <col min="12039" max="12039" width="11.8515625" style="1" customWidth="1"/>
    <col min="12040" max="12040" width="9.8515625" style="1" customWidth="1"/>
    <col min="12041" max="12041" width="14.421875" style="1" customWidth="1"/>
    <col min="12042" max="12042" width="13.140625" style="1" customWidth="1"/>
    <col min="12043" max="12043" width="11.00390625" style="1" customWidth="1"/>
    <col min="12044" max="12044" width="12.140625" style="1" customWidth="1"/>
    <col min="12045" max="12045" width="12.8515625" style="1" customWidth="1"/>
    <col min="12046" max="12046" width="9.00390625" style="1" customWidth="1"/>
    <col min="12047" max="12047" width="11.00390625" style="1" customWidth="1"/>
    <col min="12048" max="12288" width="9.140625" style="1" customWidth="1"/>
    <col min="12289" max="12289" width="10.8515625" style="1" customWidth="1"/>
    <col min="12290" max="12290" width="11.421875" style="1" bestFit="1" customWidth="1"/>
    <col min="12291" max="12292" width="15.8515625" style="1" customWidth="1"/>
    <col min="12293" max="12293" width="13.421875" style="1" bestFit="1" customWidth="1"/>
    <col min="12294" max="12294" width="18.421875" style="1" bestFit="1" customWidth="1"/>
    <col min="12295" max="12295" width="11.8515625" style="1" customWidth="1"/>
    <col min="12296" max="12296" width="9.8515625" style="1" customWidth="1"/>
    <col min="12297" max="12297" width="14.421875" style="1" customWidth="1"/>
    <col min="12298" max="12298" width="13.140625" style="1" customWidth="1"/>
    <col min="12299" max="12299" width="11.00390625" style="1" customWidth="1"/>
    <col min="12300" max="12300" width="12.140625" style="1" customWidth="1"/>
    <col min="12301" max="12301" width="12.8515625" style="1" customWidth="1"/>
    <col min="12302" max="12302" width="9.00390625" style="1" customWidth="1"/>
    <col min="12303" max="12303" width="11.00390625" style="1" customWidth="1"/>
    <col min="12304" max="12544" width="9.140625" style="1" customWidth="1"/>
    <col min="12545" max="12545" width="10.8515625" style="1" customWidth="1"/>
    <col min="12546" max="12546" width="11.421875" style="1" bestFit="1" customWidth="1"/>
    <col min="12547" max="12548" width="15.8515625" style="1" customWidth="1"/>
    <col min="12549" max="12549" width="13.421875" style="1" bestFit="1" customWidth="1"/>
    <col min="12550" max="12550" width="18.421875" style="1" bestFit="1" customWidth="1"/>
    <col min="12551" max="12551" width="11.8515625" style="1" customWidth="1"/>
    <col min="12552" max="12552" width="9.8515625" style="1" customWidth="1"/>
    <col min="12553" max="12553" width="14.421875" style="1" customWidth="1"/>
    <col min="12554" max="12554" width="13.140625" style="1" customWidth="1"/>
    <col min="12555" max="12555" width="11.00390625" style="1" customWidth="1"/>
    <col min="12556" max="12556" width="12.140625" style="1" customWidth="1"/>
    <col min="12557" max="12557" width="12.8515625" style="1" customWidth="1"/>
    <col min="12558" max="12558" width="9.00390625" style="1" customWidth="1"/>
    <col min="12559" max="12559" width="11.00390625" style="1" customWidth="1"/>
    <col min="12560" max="12800" width="9.140625" style="1" customWidth="1"/>
    <col min="12801" max="12801" width="10.8515625" style="1" customWidth="1"/>
    <col min="12802" max="12802" width="11.421875" style="1" bestFit="1" customWidth="1"/>
    <col min="12803" max="12804" width="15.8515625" style="1" customWidth="1"/>
    <col min="12805" max="12805" width="13.421875" style="1" bestFit="1" customWidth="1"/>
    <col min="12806" max="12806" width="18.421875" style="1" bestFit="1" customWidth="1"/>
    <col min="12807" max="12807" width="11.8515625" style="1" customWidth="1"/>
    <col min="12808" max="12808" width="9.8515625" style="1" customWidth="1"/>
    <col min="12809" max="12809" width="14.421875" style="1" customWidth="1"/>
    <col min="12810" max="12810" width="13.140625" style="1" customWidth="1"/>
    <col min="12811" max="12811" width="11.00390625" style="1" customWidth="1"/>
    <col min="12812" max="12812" width="12.140625" style="1" customWidth="1"/>
    <col min="12813" max="12813" width="12.8515625" style="1" customWidth="1"/>
    <col min="12814" max="12814" width="9.00390625" style="1" customWidth="1"/>
    <col min="12815" max="12815" width="11.00390625" style="1" customWidth="1"/>
    <col min="12816" max="13056" width="9.140625" style="1" customWidth="1"/>
    <col min="13057" max="13057" width="10.8515625" style="1" customWidth="1"/>
    <col min="13058" max="13058" width="11.421875" style="1" bestFit="1" customWidth="1"/>
    <col min="13059" max="13060" width="15.8515625" style="1" customWidth="1"/>
    <col min="13061" max="13061" width="13.421875" style="1" bestFit="1" customWidth="1"/>
    <col min="13062" max="13062" width="18.421875" style="1" bestFit="1" customWidth="1"/>
    <col min="13063" max="13063" width="11.8515625" style="1" customWidth="1"/>
    <col min="13064" max="13064" width="9.8515625" style="1" customWidth="1"/>
    <col min="13065" max="13065" width="14.421875" style="1" customWidth="1"/>
    <col min="13066" max="13066" width="13.140625" style="1" customWidth="1"/>
    <col min="13067" max="13067" width="11.00390625" style="1" customWidth="1"/>
    <col min="13068" max="13068" width="12.140625" style="1" customWidth="1"/>
    <col min="13069" max="13069" width="12.8515625" style="1" customWidth="1"/>
    <col min="13070" max="13070" width="9.00390625" style="1" customWidth="1"/>
    <col min="13071" max="13071" width="11.00390625" style="1" customWidth="1"/>
    <col min="13072" max="13312" width="9.140625" style="1" customWidth="1"/>
    <col min="13313" max="13313" width="10.8515625" style="1" customWidth="1"/>
    <col min="13314" max="13314" width="11.421875" style="1" bestFit="1" customWidth="1"/>
    <col min="13315" max="13316" width="15.8515625" style="1" customWidth="1"/>
    <col min="13317" max="13317" width="13.421875" style="1" bestFit="1" customWidth="1"/>
    <col min="13318" max="13318" width="18.421875" style="1" bestFit="1" customWidth="1"/>
    <col min="13319" max="13319" width="11.8515625" style="1" customWidth="1"/>
    <col min="13320" max="13320" width="9.8515625" style="1" customWidth="1"/>
    <col min="13321" max="13321" width="14.421875" style="1" customWidth="1"/>
    <col min="13322" max="13322" width="13.140625" style="1" customWidth="1"/>
    <col min="13323" max="13323" width="11.00390625" style="1" customWidth="1"/>
    <col min="13324" max="13324" width="12.140625" style="1" customWidth="1"/>
    <col min="13325" max="13325" width="12.8515625" style="1" customWidth="1"/>
    <col min="13326" max="13326" width="9.00390625" style="1" customWidth="1"/>
    <col min="13327" max="13327" width="11.00390625" style="1" customWidth="1"/>
    <col min="13328" max="13568" width="9.140625" style="1" customWidth="1"/>
    <col min="13569" max="13569" width="10.8515625" style="1" customWidth="1"/>
    <col min="13570" max="13570" width="11.421875" style="1" bestFit="1" customWidth="1"/>
    <col min="13571" max="13572" width="15.8515625" style="1" customWidth="1"/>
    <col min="13573" max="13573" width="13.421875" style="1" bestFit="1" customWidth="1"/>
    <col min="13574" max="13574" width="18.421875" style="1" bestFit="1" customWidth="1"/>
    <col min="13575" max="13575" width="11.8515625" style="1" customWidth="1"/>
    <col min="13576" max="13576" width="9.8515625" style="1" customWidth="1"/>
    <col min="13577" max="13577" width="14.421875" style="1" customWidth="1"/>
    <col min="13578" max="13578" width="13.140625" style="1" customWidth="1"/>
    <col min="13579" max="13579" width="11.00390625" style="1" customWidth="1"/>
    <col min="13580" max="13580" width="12.140625" style="1" customWidth="1"/>
    <col min="13581" max="13581" width="12.8515625" style="1" customWidth="1"/>
    <col min="13582" max="13582" width="9.00390625" style="1" customWidth="1"/>
    <col min="13583" max="13583" width="11.00390625" style="1" customWidth="1"/>
    <col min="13584" max="13824" width="9.140625" style="1" customWidth="1"/>
    <col min="13825" max="13825" width="10.8515625" style="1" customWidth="1"/>
    <col min="13826" max="13826" width="11.421875" style="1" bestFit="1" customWidth="1"/>
    <col min="13827" max="13828" width="15.8515625" style="1" customWidth="1"/>
    <col min="13829" max="13829" width="13.421875" style="1" bestFit="1" customWidth="1"/>
    <col min="13830" max="13830" width="18.421875" style="1" bestFit="1" customWidth="1"/>
    <col min="13831" max="13831" width="11.8515625" style="1" customWidth="1"/>
    <col min="13832" max="13832" width="9.8515625" style="1" customWidth="1"/>
    <col min="13833" max="13833" width="14.421875" style="1" customWidth="1"/>
    <col min="13834" max="13834" width="13.140625" style="1" customWidth="1"/>
    <col min="13835" max="13835" width="11.00390625" style="1" customWidth="1"/>
    <col min="13836" max="13836" width="12.140625" style="1" customWidth="1"/>
    <col min="13837" max="13837" width="12.8515625" style="1" customWidth="1"/>
    <col min="13838" max="13838" width="9.00390625" style="1" customWidth="1"/>
    <col min="13839" max="13839" width="11.00390625" style="1" customWidth="1"/>
    <col min="13840" max="14080" width="9.140625" style="1" customWidth="1"/>
    <col min="14081" max="14081" width="10.8515625" style="1" customWidth="1"/>
    <col min="14082" max="14082" width="11.421875" style="1" bestFit="1" customWidth="1"/>
    <col min="14083" max="14084" width="15.8515625" style="1" customWidth="1"/>
    <col min="14085" max="14085" width="13.421875" style="1" bestFit="1" customWidth="1"/>
    <col min="14086" max="14086" width="18.421875" style="1" bestFit="1" customWidth="1"/>
    <col min="14087" max="14087" width="11.8515625" style="1" customWidth="1"/>
    <col min="14088" max="14088" width="9.8515625" style="1" customWidth="1"/>
    <col min="14089" max="14089" width="14.421875" style="1" customWidth="1"/>
    <col min="14090" max="14090" width="13.140625" style="1" customWidth="1"/>
    <col min="14091" max="14091" width="11.00390625" style="1" customWidth="1"/>
    <col min="14092" max="14092" width="12.140625" style="1" customWidth="1"/>
    <col min="14093" max="14093" width="12.8515625" style="1" customWidth="1"/>
    <col min="14094" max="14094" width="9.00390625" style="1" customWidth="1"/>
    <col min="14095" max="14095" width="11.00390625" style="1" customWidth="1"/>
    <col min="14096" max="14336" width="9.140625" style="1" customWidth="1"/>
    <col min="14337" max="14337" width="10.8515625" style="1" customWidth="1"/>
    <col min="14338" max="14338" width="11.421875" style="1" bestFit="1" customWidth="1"/>
    <col min="14339" max="14340" width="15.8515625" style="1" customWidth="1"/>
    <col min="14341" max="14341" width="13.421875" style="1" bestFit="1" customWidth="1"/>
    <col min="14342" max="14342" width="18.421875" style="1" bestFit="1" customWidth="1"/>
    <col min="14343" max="14343" width="11.8515625" style="1" customWidth="1"/>
    <col min="14344" max="14344" width="9.8515625" style="1" customWidth="1"/>
    <col min="14345" max="14345" width="14.421875" style="1" customWidth="1"/>
    <col min="14346" max="14346" width="13.140625" style="1" customWidth="1"/>
    <col min="14347" max="14347" width="11.00390625" style="1" customWidth="1"/>
    <col min="14348" max="14348" width="12.140625" style="1" customWidth="1"/>
    <col min="14349" max="14349" width="12.8515625" style="1" customWidth="1"/>
    <col min="14350" max="14350" width="9.00390625" style="1" customWidth="1"/>
    <col min="14351" max="14351" width="11.00390625" style="1" customWidth="1"/>
    <col min="14352" max="14592" width="9.140625" style="1" customWidth="1"/>
    <col min="14593" max="14593" width="10.8515625" style="1" customWidth="1"/>
    <col min="14594" max="14594" width="11.421875" style="1" bestFit="1" customWidth="1"/>
    <col min="14595" max="14596" width="15.8515625" style="1" customWidth="1"/>
    <col min="14597" max="14597" width="13.421875" style="1" bestFit="1" customWidth="1"/>
    <col min="14598" max="14598" width="18.421875" style="1" bestFit="1" customWidth="1"/>
    <col min="14599" max="14599" width="11.8515625" style="1" customWidth="1"/>
    <col min="14600" max="14600" width="9.8515625" style="1" customWidth="1"/>
    <col min="14601" max="14601" width="14.421875" style="1" customWidth="1"/>
    <col min="14602" max="14602" width="13.140625" style="1" customWidth="1"/>
    <col min="14603" max="14603" width="11.00390625" style="1" customWidth="1"/>
    <col min="14604" max="14604" width="12.140625" style="1" customWidth="1"/>
    <col min="14605" max="14605" width="12.8515625" style="1" customWidth="1"/>
    <col min="14606" max="14606" width="9.00390625" style="1" customWidth="1"/>
    <col min="14607" max="14607" width="11.00390625" style="1" customWidth="1"/>
    <col min="14608" max="14848" width="9.140625" style="1" customWidth="1"/>
    <col min="14849" max="14849" width="10.8515625" style="1" customWidth="1"/>
    <col min="14850" max="14850" width="11.421875" style="1" bestFit="1" customWidth="1"/>
    <col min="14851" max="14852" width="15.8515625" style="1" customWidth="1"/>
    <col min="14853" max="14853" width="13.421875" style="1" bestFit="1" customWidth="1"/>
    <col min="14854" max="14854" width="18.421875" style="1" bestFit="1" customWidth="1"/>
    <col min="14855" max="14855" width="11.8515625" style="1" customWidth="1"/>
    <col min="14856" max="14856" width="9.8515625" style="1" customWidth="1"/>
    <col min="14857" max="14857" width="14.421875" style="1" customWidth="1"/>
    <col min="14858" max="14858" width="13.140625" style="1" customWidth="1"/>
    <col min="14859" max="14859" width="11.00390625" style="1" customWidth="1"/>
    <col min="14860" max="14860" width="12.140625" style="1" customWidth="1"/>
    <col min="14861" max="14861" width="12.8515625" style="1" customWidth="1"/>
    <col min="14862" max="14862" width="9.00390625" style="1" customWidth="1"/>
    <col min="14863" max="14863" width="11.00390625" style="1" customWidth="1"/>
    <col min="14864" max="15104" width="9.140625" style="1" customWidth="1"/>
    <col min="15105" max="15105" width="10.8515625" style="1" customWidth="1"/>
    <col min="15106" max="15106" width="11.421875" style="1" bestFit="1" customWidth="1"/>
    <col min="15107" max="15108" width="15.8515625" style="1" customWidth="1"/>
    <col min="15109" max="15109" width="13.421875" style="1" bestFit="1" customWidth="1"/>
    <col min="15110" max="15110" width="18.421875" style="1" bestFit="1" customWidth="1"/>
    <col min="15111" max="15111" width="11.8515625" style="1" customWidth="1"/>
    <col min="15112" max="15112" width="9.8515625" style="1" customWidth="1"/>
    <col min="15113" max="15113" width="14.421875" style="1" customWidth="1"/>
    <col min="15114" max="15114" width="13.140625" style="1" customWidth="1"/>
    <col min="15115" max="15115" width="11.00390625" style="1" customWidth="1"/>
    <col min="15116" max="15116" width="12.140625" style="1" customWidth="1"/>
    <col min="15117" max="15117" width="12.8515625" style="1" customWidth="1"/>
    <col min="15118" max="15118" width="9.00390625" style="1" customWidth="1"/>
    <col min="15119" max="15119" width="11.00390625" style="1" customWidth="1"/>
    <col min="15120" max="15360" width="9.140625" style="1" customWidth="1"/>
    <col min="15361" max="15361" width="10.8515625" style="1" customWidth="1"/>
    <col min="15362" max="15362" width="11.421875" style="1" bestFit="1" customWidth="1"/>
    <col min="15363" max="15364" width="15.8515625" style="1" customWidth="1"/>
    <col min="15365" max="15365" width="13.421875" style="1" bestFit="1" customWidth="1"/>
    <col min="15366" max="15366" width="18.421875" style="1" bestFit="1" customWidth="1"/>
    <col min="15367" max="15367" width="11.8515625" style="1" customWidth="1"/>
    <col min="15368" max="15368" width="9.8515625" style="1" customWidth="1"/>
    <col min="15369" max="15369" width="14.421875" style="1" customWidth="1"/>
    <col min="15370" max="15370" width="13.140625" style="1" customWidth="1"/>
    <col min="15371" max="15371" width="11.00390625" style="1" customWidth="1"/>
    <col min="15372" max="15372" width="12.140625" style="1" customWidth="1"/>
    <col min="15373" max="15373" width="12.8515625" style="1" customWidth="1"/>
    <col min="15374" max="15374" width="9.00390625" style="1" customWidth="1"/>
    <col min="15375" max="15375" width="11.00390625" style="1" customWidth="1"/>
    <col min="15376" max="15616" width="9.140625" style="1" customWidth="1"/>
    <col min="15617" max="15617" width="10.8515625" style="1" customWidth="1"/>
    <col min="15618" max="15618" width="11.421875" style="1" bestFit="1" customWidth="1"/>
    <col min="15619" max="15620" width="15.8515625" style="1" customWidth="1"/>
    <col min="15621" max="15621" width="13.421875" style="1" bestFit="1" customWidth="1"/>
    <col min="15622" max="15622" width="18.421875" style="1" bestFit="1" customWidth="1"/>
    <col min="15623" max="15623" width="11.8515625" style="1" customWidth="1"/>
    <col min="15624" max="15624" width="9.8515625" style="1" customWidth="1"/>
    <col min="15625" max="15625" width="14.421875" style="1" customWidth="1"/>
    <col min="15626" max="15626" width="13.140625" style="1" customWidth="1"/>
    <col min="15627" max="15627" width="11.00390625" style="1" customWidth="1"/>
    <col min="15628" max="15628" width="12.140625" style="1" customWidth="1"/>
    <col min="15629" max="15629" width="12.8515625" style="1" customWidth="1"/>
    <col min="15630" max="15630" width="9.00390625" style="1" customWidth="1"/>
    <col min="15631" max="15631" width="11.00390625" style="1" customWidth="1"/>
    <col min="15632" max="15872" width="9.140625" style="1" customWidth="1"/>
    <col min="15873" max="15873" width="10.8515625" style="1" customWidth="1"/>
    <col min="15874" max="15874" width="11.421875" style="1" bestFit="1" customWidth="1"/>
    <col min="15875" max="15876" width="15.8515625" style="1" customWidth="1"/>
    <col min="15877" max="15877" width="13.421875" style="1" bestFit="1" customWidth="1"/>
    <col min="15878" max="15878" width="18.421875" style="1" bestFit="1" customWidth="1"/>
    <col min="15879" max="15879" width="11.8515625" style="1" customWidth="1"/>
    <col min="15880" max="15880" width="9.8515625" style="1" customWidth="1"/>
    <col min="15881" max="15881" width="14.421875" style="1" customWidth="1"/>
    <col min="15882" max="15882" width="13.140625" style="1" customWidth="1"/>
    <col min="15883" max="15883" width="11.00390625" style="1" customWidth="1"/>
    <col min="15884" max="15884" width="12.140625" style="1" customWidth="1"/>
    <col min="15885" max="15885" width="12.8515625" style="1" customWidth="1"/>
    <col min="15886" max="15886" width="9.00390625" style="1" customWidth="1"/>
    <col min="15887" max="15887" width="11.00390625" style="1" customWidth="1"/>
    <col min="15888" max="16128" width="9.140625" style="1" customWidth="1"/>
    <col min="16129" max="16129" width="10.8515625" style="1" customWidth="1"/>
    <col min="16130" max="16130" width="11.421875" style="1" bestFit="1" customWidth="1"/>
    <col min="16131" max="16132" width="15.8515625" style="1" customWidth="1"/>
    <col min="16133" max="16133" width="13.421875" style="1" bestFit="1" customWidth="1"/>
    <col min="16134" max="16134" width="18.421875" style="1" bestFit="1" customWidth="1"/>
    <col min="16135" max="16135" width="11.8515625" style="1" customWidth="1"/>
    <col min="16136" max="16136" width="9.8515625" style="1" customWidth="1"/>
    <col min="16137" max="16137" width="14.421875" style="1" customWidth="1"/>
    <col min="16138" max="16138" width="13.140625" style="1" customWidth="1"/>
    <col min="16139" max="16139" width="11.00390625" style="1" customWidth="1"/>
    <col min="16140" max="16140" width="12.140625" style="1" customWidth="1"/>
    <col min="16141" max="16141" width="12.8515625" style="1" customWidth="1"/>
    <col min="16142" max="16142" width="9.00390625" style="1" customWidth="1"/>
    <col min="16143" max="16143" width="11.00390625" style="1" customWidth="1"/>
    <col min="16144" max="16384" width="9.140625" style="1" customWidth="1"/>
  </cols>
  <sheetData>
    <row r="1" ht="11" thickBot="1">
      <c r="O1" s="36"/>
    </row>
    <row r="2" spans="1:14" ht="15">
      <c r="A2" s="64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3"/>
      <c r="N2" s="3"/>
    </row>
    <row r="3" spans="1:18" ht="15">
      <c r="A3" s="66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4"/>
      <c r="N3" s="4"/>
      <c r="R3" s="5"/>
    </row>
    <row r="4" spans="1:18" ht="15">
      <c r="A4" s="42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8" t="s">
        <v>13</v>
      </c>
      <c r="N4" s="8" t="s">
        <v>16</v>
      </c>
      <c r="O4" s="9" t="s">
        <v>17</v>
      </c>
      <c r="R4" s="10"/>
    </row>
    <row r="5" spans="1:18" ht="15">
      <c r="A5" s="6"/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/>
      <c r="H5" s="7"/>
      <c r="I5" s="7"/>
      <c r="J5" s="7" t="s">
        <v>23</v>
      </c>
      <c r="K5" s="7"/>
      <c r="L5" s="7" t="s">
        <v>23</v>
      </c>
      <c r="M5" s="8" t="s">
        <v>24</v>
      </c>
      <c r="N5" s="8" t="s">
        <v>25</v>
      </c>
      <c r="O5" s="8" t="s">
        <v>57</v>
      </c>
      <c r="R5" s="10"/>
    </row>
    <row r="6" spans="1:15" ht="15">
      <c r="A6" s="6"/>
      <c r="B6" s="7" t="s">
        <v>27</v>
      </c>
      <c r="C6" s="7" t="s">
        <v>28</v>
      </c>
      <c r="D6" s="7"/>
      <c r="E6" s="7" t="s">
        <v>29</v>
      </c>
      <c r="F6" s="7" t="s">
        <v>30</v>
      </c>
      <c r="G6" s="7"/>
      <c r="H6" s="7"/>
      <c r="I6" s="7"/>
      <c r="J6" s="7" t="s">
        <v>31</v>
      </c>
      <c r="K6" s="7"/>
      <c r="L6" s="7" t="s">
        <v>32</v>
      </c>
      <c r="M6" s="9" t="s">
        <v>33</v>
      </c>
      <c r="N6" s="9"/>
      <c r="O6" s="9" t="s">
        <v>58</v>
      </c>
    </row>
    <row r="7" spans="1:15" ht="15">
      <c r="A7" s="42" t="s">
        <v>36</v>
      </c>
      <c r="B7" s="11">
        <v>33.3</v>
      </c>
      <c r="C7" s="11">
        <v>12.6</v>
      </c>
      <c r="D7" s="11">
        <v>2.616</v>
      </c>
      <c r="E7" s="11">
        <v>16.9</v>
      </c>
      <c r="F7" s="11">
        <v>2.9</v>
      </c>
      <c r="G7" s="11">
        <v>0.272</v>
      </c>
      <c r="H7" s="11">
        <v>18.2</v>
      </c>
      <c r="I7" s="11">
        <v>6.329</v>
      </c>
      <c r="J7" s="11">
        <v>1.3</v>
      </c>
      <c r="K7" s="11">
        <v>2.656</v>
      </c>
      <c r="L7" s="11">
        <v>1.5</v>
      </c>
      <c r="M7" s="11">
        <v>1.47</v>
      </c>
      <c r="N7" s="11">
        <v>100</v>
      </c>
      <c r="O7" s="8" t="s">
        <v>69</v>
      </c>
    </row>
    <row r="8" spans="1:14" ht="15">
      <c r="A8" s="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4"/>
      <c r="N8" s="4"/>
    </row>
    <row r="9" spans="1:14" ht="1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6"/>
    </row>
    <row r="10" spans="1:14" ht="15">
      <c r="A10" s="17">
        <v>2017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</row>
    <row r="11" spans="1:15" ht="15">
      <c r="A11" s="14" t="s">
        <v>38</v>
      </c>
      <c r="B11" s="15">
        <f aca="true" t="shared" si="0" ref="B11:N11">AVERAGE(B48:B50)</f>
        <v>99.76666666666667</v>
      </c>
      <c r="C11" s="15">
        <f t="shared" si="0"/>
        <v>100.46666666666668</v>
      </c>
      <c r="D11" s="15">
        <f t="shared" si="0"/>
        <v>99.59999999999998</v>
      </c>
      <c r="E11" s="15">
        <f t="shared" si="0"/>
        <v>97.60000000000001</v>
      </c>
      <c r="F11" s="15">
        <f t="shared" si="0"/>
        <v>100.56666666666668</v>
      </c>
      <c r="G11" s="15">
        <f t="shared" si="0"/>
        <v>100</v>
      </c>
      <c r="H11" s="15">
        <f t="shared" si="0"/>
        <v>99.83333333333333</v>
      </c>
      <c r="I11" s="15">
        <f t="shared" si="0"/>
        <v>100</v>
      </c>
      <c r="J11" s="15">
        <f t="shared" si="0"/>
        <v>100</v>
      </c>
      <c r="K11" s="15">
        <f t="shared" si="0"/>
        <v>100</v>
      </c>
      <c r="L11" s="15">
        <f t="shared" si="0"/>
        <v>97.46666666666665</v>
      </c>
      <c r="M11" s="15">
        <f t="shared" si="0"/>
        <v>101.73333333333335</v>
      </c>
      <c r="N11" s="15">
        <f t="shared" si="0"/>
        <v>99.39999999999999</v>
      </c>
      <c r="O11" s="18">
        <f>O50</f>
        <v>-1.8</v>
      </c>
    </row>
    <row r="12" spans="1:15" ht="15">
      <c r="A12" s="14" t="s">
        <v>39</v>
      </c>
      <c r="B12" s="15">
        <f aca="true" t="shared" si="1" ref="B12:N12">AVERAGE(B51:B53)</f>
        <v>102.46666666666665</v>
      </c>
      <c r="C12" s="15">
        <f t="shared" si="1"/>
        <v>99.73333333333333</v>
      </c>
      <c r="D12" s="15">
        <f t="shared" si="1"/>
        <v>99.83333333333333</v>
      </c>
      <c r="E12" s="15">
        <f t="shared" si="1"/>
        <v>99.3</v>
      </c>
      <c r="F12" s="15">
        <f t="shared" si="1"/>
        <v>99.83333333333333</v>
      </c>
      <c r="G12" s="15">
        <f t="shared" si="1"/>
        <v>100</v>
      </c>
      <c r="H12" s="15">
        <f t="shared" si="1"/>
        <v>100.26666666666667</v>
      </c>
      <c r="I12" s="15">
        <f t="shared" si="1"/>
        <v>100</v>
      </c>
      <c r="J12" s="15">
        <f t="shared" si="1"/>
        <v>100</v>
      </c>
      <c r="K12" s="15">
        <f t="shared" si="1"/>
        <v>100</v>
      </c>
      <c r="L12" s="15">
        <f t="shared" si="1"/>
        <v>100.2</v>
      </c>
      <c r="M12" s="15">
        <f t="shared" si="1"/>
        <v>99.46666666666665</v>
      </c>
      <c r="N12" s="15">
        <f t="shared" si="1"/>
        <v>100.76666666666665</v>
      </c>
      <c r="O12" s="18">
        <f>O53</f>
        <v>0.5</v>
      </c>
    </row>
    <row r="13" spans="1:15" ht="15">
      <c r="A13" s="14" t="s">
        <v>40</v>
      </c>
      <c r="B13" s="15">
        <f aca="true" t="shared" si="2" ref="B13:N13">AVERAGE(B54:B56)</f>
        <v>100.43333333333334</v>
      </c>
      <c r="C13" s="15">
        <f t="shared" si="2"/>
        <v>97.83333333333333</v>
      </c>
      <c r="D13" s="15">
        <f t="shared" si="2"/>
        <v>100.3</v>
      </c>
      <c r="E13" s="15">
        <f t="shared" si="2"/>
        <v>100.43333333333334</v>
      </c>
      <c r="F13" s="15">
        <f t="shared" si="2"/>
        <v>99.86666666666667</v>
      </c>
      <c r="G13" s="15">
        <f t="shared" si="2"/>
        <v>100</v>
      </c>
      <c r="H13" s="15">
        <f t="shared" si="2"/>
        <v>99.56666666666668</v>
      </c>
      <c r="I13" s="15">
        <f t="shared" si="2"/>
        <v>100</v>
      </c>
      <c r="J13" s="15">
        <f t="shared" si="2"/>
        <v>100</v>
      </c>
      <c r="K13" s="15">
        <f t="shared" si="2"/>
        <v>100</v>
      </c>
      <c r="L13" s="15">
        <f t="shared" si="2"/>
        <v>100.2</v>
      </c>
      <c r="M13" s="15">
        <f t="shared" si="2"/>
        <v>99.40000000000002</v>
      </c>
      <c r="N13" s="15">
        <f t="shared" si="2"/>
        <v>100.03333333333335</v>
      </c>
      <c r="O13" s="18">
        <f>O56</f>
        <v>1.5</v>
      </c>
    </row>
    <row r="14" spans="1:15" ht="15">
      <c r="A14" s="14" t="s">
        <v>41</v>
      </c>
      <c r="B14" s="15">
        <f aca="true" t="shared" si="3" ref="B14:N14">AVERAGE(B57:B59)</f>
        <v>97.30000000000001</v>
      </c>
      <c r="C14" s="15">
        <f t="shared" si="3"/>
        <v>101.93333333333334</v>
      </c>
      <c r="D14" s="15">
        <f t="shared" si="3"/>
        <v>100.3</v>
      </c>
      <c r="E14" s="15">
        <f t="shared" si="3"/>
        <v>102.66666666666667</v>
      </c>
      <c r="F14" s="15">
        <f t="shared" si="3"/>
        <v>99.66666666666667</v>
      </c>
      <c r="G14" s="15">
        <f t="shared" si="3"/>
        <v>100</v>
      </c>
      <c r="H14" s="15">
        <f t="shared" si="3"/>
        <v>100.33333333333333</v>
      </c>
      <c r="I14" s="15">
        <f t="shared" si="3"/>
        <v>100</v>
      </c>
      <c r="J14" s="15">
        <f t="shared" si="3"/>
        <v>100</v>
      </c>
      <c r="K14" s="15">
        <f t="shared" si="3"/>
        <v>100</v>
      </c>
      <c r="L14" s="15">
        <f t="shared" si="3"/>
        <v>101.96666666666665</v>
      </c>
      <c r="M14" s="15">
        <f t="shared" si="3"/>
        <v>99.46666666666665</v>
      </c>
      <c r="N14" s="15">
        <f t="shared" si="3"/>
        <v>99.8</v>
      </c>
      <c r="O14" s="18">
        <f>O59</f>
        <v>1.8</v>
      </c>
    </row>
    <row r="15" spans="1:15" ht="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6"/>
      <c r="O15" s="15"/>
    </row>
    <row r="16" spans="1:15" ht="15">
      <c r="A16" s="17">
        <v>2018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6"/>
      <c r="O16" s="15"/>
    </row>
    <row r="17" spans="1:15" ht="15">
      <c r="A17" s="14" t="s">
        <v>38</v>
      </c>
      <c r="B17" s="15">
        <f aca="true" t="shared" si="4" ref="B17:N17">AVERAGE(B60:B62)</f>
        <v>101.76666666666665</v>
      </c>
      <c r="C17" s="15">
        <f t="shared" si="4"/>
        <v>116</v>
      </c>
      <c r="D17" s="15">
        <f t="shared" si="4"/>
        <v>100.40000000000002</v>
      </c>
      <c r="E17" s="15">
        <f t="shared" si="4"/>
        <v>101.8</v>
      </c>
      <c r="F17" s="15">
        <f t="shared" si="4"/>
        <v>99.46666666666665</v>
      </c>
      <c r="G17" s="15">
        <f t="shared" si="4"/>
        <v>100</v>
      </c>
      <c r="H17" s="15">
        <f t="shared" si="4"/>
        <v>102.76666666666667</v>
      </c>
      <c r="I17" s="15">
        <f t="shared" si="4"/>
        <v>100</v>
      </c>
      <c r="J17" s="15">
        <f t="shared" si="4"/>
        <v>100</v>
      </c>
      <c r="K17" s="15">
        <f t="shared" si="4"/>
        <v>122.7</v>
      </c>
      <c r="L17" s="15">
        <f t="shared" si="4"/>
        <v>105.5</v>
      </c>
      <c r="M17" s="15">
        <f t="shared" si="4"/>
        <v>99.40000000000002</v>
      </c>
      <c r="N17" s="15">
        <f t="shared" si="4"/>
        <v>103.36666666666667</v>
      </c>
      <c r="O17" s="18">
        <f>O62</f>
        <v>4</v>
      </c>
    </row>
    <row r="18" spans="1:15" ht="15">
      <c r="A18" s="14" t="s">
        <v>39</v>
      </c>
      <c r="B18" s="15">
        <f aca="true" t="shared" si="5" ref="B18:N18">AVERAGE(B63:B65)</f>
        <v>103</v>
      </c>
      <c r="C18" s="15">
        <f t="shared" si="5"/>
        <v>106.26666666666667</v>
      </c>
      <c r="D18" s="15">
        <f t="shared" si="5"/>
        <v>100.09999999999998</v>
      </c>
      <c r="E18" s="15">
        <f t="shared" si="5"/>
        <v>102</v>
      </c>
      <c r="F18" s="15">
        <f t="shared" si="5"/>
        <v>99.60000000000001</v>
      </c>
      <c r="G18" s="15">
        <f t="shared" si="5"/>
        <v>100</v>
      </c>
      <c r="H18" s="15">
        <f t="shared" si="5"/>
        <v>103.73333333333335</v>
      </c>
      <c r="I18" s="15">
        <f t="shared" si="5"/>
        <v>100</v>
      </c>
      <c r="J18" s="15">
        <f t="shared" si="5"/>
        <v>100</v>
      </c>
      <c r="K18" s="15">
        <f t="shared" si="5"/>
        <v>122.7</v>
      </c>
      <c r="L18" s="15">
        <f t="shared" si="5"/>
        <v>105.5</v>
      </c>
      <c r="M18" s="15">
        <f t="shared" si="5"/>
        <v>98.7</v>
      </c>
      <c r="N18" s="15">
        <f t="shared" si="5"/>
        <v>103.23333333333333</v>
      </c>
      <c r="O18" s="18">
        <f>O65</f>
        <v>2.4</v>
      </c>
    </row>
    <row r="19" spans="1:15" ht="15">
      <c r="A19" s="14" t="s">
        <v>40</v>
      </c>
      <c r="B19" s="15">
        <f aca="true" t="shared" si="6" ref="B19:N19">AVERAGE(B66:B68)</f>
        <v>102.63333333333333</v>
      </c>
      <c r="C19" s="15">
        <f t="shared" si="6"/>
        <v>110.3</v>
      </c>
      <c r="D19" s="15">
        <f t="shared" si="6"/>
        <v>100.09999999999998</v>
      </c>
      <c r="E19" s="15">
        <f t="shared" si="6"/>
        <v>101.8</v>
      </c>
      <c r="F19" s="15">
        <f t="shared" si="6"/>
        <v>98.39999999999999</v>
      </c>
      <c r="G19" s="15">
        <f t="shared" si="6"/>
        <v>100</v>
      </c>
      <c r="H19" s="15">
        <f t="shared" si="6"/>
        <v>104.16666666666667</v>
      </c>
      <c r="I19" s="15">
        <f t="shared" si="6"/>
        <v>100</v>
      </c>
      <c r="J19" s="15">
        <f t="shared" si="6"/>
        <v>100</v>
      </c>
      <c r="K19" s="15">
        <f t="shared" si="6"/>
        <v>122.7</v>
      </c>
      <c r="L19" s="15">
        <f t="shared" si="6"/>
        <v>104.5</v>
      </c>
      <c r="M19" s="15">
        <f t="shared" si="6"/>
        <v>98.90000000000002</v>
      </c>
      <c r="N19" s="15">
        <f t="shared" si="6"/>
        <v>103.43333333333332</v>
      </c>
      <c r="O19" s="18">
        <f>O68</f>
        <v>3.4</v>
      </c>
    </row>
    <row r="20" spans="1:15" ht="15">
      <c r="A20" s="14" t="s">
        <v>41</v>
      </c>
      <c r="B20" s="15">
        <f aca="true" t="shared" si="7" ref="B20:N20">AVERAGE(B69:B71)</f>
        <v>100.23333333333333</v>
      </c>
      <c r="C20" s="15">
        <f t="shared" si="7"/>
        <v>116.36666666666667</v>
      </c>
      <c r="D20" s="15">
        <f t="shared" si="7"/>
        <v>100.09999999999998</v>
      </c>
      <c r="E20" s="15">
        <f t="shared" si="7"/>
        <v>104.60000000000001</v>
      </c>
      <c r="F20" s="15">
        <f t="shared" si="7"/>
        <v>97.26666666666667</v>
      </c>
      <c r="G20" s="15">
        <f t="shared" si="7"/>
        <v>100</v>
      </c>
      <c r="H20" s="15">
        <f t="shared" si="7"/>
        <v>106.46666666666665</v>
      </c>
      <c r="I20" s="15">
        <f t="shared" si="7"/>
        <v>100</v>
      </c>
      <c r="J20" s="15">
        <f t="shared" si="7"/>
        <v>100</v>
      </c>
      <c r="K20" s="15">
        <f t="shared" si="7"/>
        <v>122.7</v>
      </c>
      <c r="L20" s="15">
        <f t="shared" si="7"/>
        <v>104</v>
      </c>
      <c r="M20" s="15">
        <f t="shared" si="7"/>
        <v>98.90000000000002</v>
      </c>
      <c r="N20" s="15">
        <f t="shared" si="7"/>
        <v>104.23333333333335</v>
      </c>
      <c r="O20" s="18">
        <f>O71</f>
        <v>4.4</v>
      </c>
    </row>
    <row r="21" spans="1:15" ht="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/>
    </row>
    <row r="22" ht="15">
      <c r="A22" s="17">
        <v>2019</v>
      </c>
    </row>
    <row r="23" spans="1:15" ht="15">
      <c r="A23" s="14" t="s">
        <v>38</v>
      </c>
      <c r="B23" s="15">
        <f aca="true" t="shared" si="8" ref="B23:N23">AVERAGE(B72:B74)</f>
        <v>101.83333333333333</v>
      </c>
      <c r="C23" s="15">
        <f t="shared" si="8"/>
        <v>115.93333333333334</v>
      </c>
      <c r="D23" s="15">
        <f t="shared" si="8"/>
        <v>100.3</v>
      </c>
      <c r="E23" s="15">
        <f t="shared" si="8"/>
        <v>109.96666666666665</v>
      </c>
      <c r="F23" s="15">
        <f t="shared" si="8"/>
        <v>97.03333333333335</v>
      </c>
      <c r="G23" s="15">
        <f t="shared" si="8"/>
        <v>100</v>
      </c>
      <c r="H23" s="15">
        <f t="shared" si="8"/>
        <v>101.53333333333332</v>
      </c>
      <c r="I23" s="15">
        <f t="shared" si="8"/>
        <v>100</v>
      </c>
      <c r="J23" s="15">
        <f t="shared" si="8"/>
        <v>100</v>
      </c>
      <c r="K23" s="15">
        <f t="shared" si="8"/>
        <v>128.9</v>
      </c>
      <c r="L23" s="15">
        <f t="shared" si="8"/>
        <v>104</v>
      </c>
      <c r="M23" s="15">
        <f t="shared" si="8"/>
        <v>98.90000000000002</v>
      </c>
      <c r="N23" s="15">
        <f t="shared" si="8"/>
        <v>104.89999999999999</v>
      </c>
      <c r="O23" s="15">
        <f>O74</f>
        <v>1.5</v>
      </c>
    </row>
    <row r="24" spans="1:15" ht="15">
      <c r="A24" s="14" t="s">
        <v>39</v>
      </c>
      <c r="B24" s="15">
        <f aca="true" t="shared" si="9" ref="B24:N24">AVERAGE(B75:B77)</f>
        <v>100.16666666666667</v>
      </c>
      <c r="C24" s="15">
        <f t="shared" si="9"/>
        <v>116.33333333333333</v>
      </c>
      <c r="D24" s="15">
        <f t="shared" si="9"/>
        <v>100.40000000000002</v>
      </c>
      <c r="E24" s="15">
        <f t="shared" si="9"/>
        <v>110.93333333333334</v>
      </c>
      <c r="F24" s="15">
        <f t="shared" si="9"/>
        <v>96.53333333333335</v>
      </c>
      <c r="G24" s="15">
        <f t="shared" si="9"/>
        <v>100</v>
      </c>
      <c r="H24" s="15">
        <f t="shared" si="9"/>
        <v>103.8</v>
      </c>
      <c r="I24" s="15">
        <f t="shared" si="9"/>
        <v>100</v>
      </c>
      <c r="J24" s="15">
        <f t="shared" si="9"/>
        <v>100</v>
      </c>
      <c r="K24" s="15">
        <f t="shared" si="9"/>
        <v>128.9</v>
      </c>
      <c r="L24" s="15">
        <f t="shared" si="9"/>
        <v>104</v>
      </c>
      <c r="M24" s="15">
        <f t="shared" si="9"/>
        <v>98.90000000000002</v>
      </c>
      <c r="N24" s="15">
        <f t="shared" si="9"/>
        <v>104.96666666666665</v>
      </c>
      <c r="O24" s="15">
        <f>O77</f>
        <v>1.7</v>
      </c>
    </row>
    <row r="25" spans="1:15" ht="15">
      <c r="A25" s="14" t="s">
        <v>40</v>
      </c>
      <c r="B25" s="15">
        <f aca="true" t="shared" si="10" ref="B25:N25">AVERAGE(B78:B80)</f>
        <v>101.43333333333334</v>
      </c>
      <c r="C25" s="15">
        <f t="shared" si="10"/>
        <v>120.06666666666666</v>
      </c>
      <c r="D25" s="15">
        <f t="shared" si="10"/>
        <v>100.40000000000002</v>
      </c>
      <c r="E25" s="15">
        <f t="shared" si="10"/>
        <v>112.03333333333335</v>
      </c>
      <c r="F25" s="15">
        <f t="shared" si="10"/>
        <v>96.56666666666666</v>
      </c>
      <c r="G25" s="15">
        <f t="shared" si="10"/>
        <v>100</v>
      </c>
      <c r="H25" s="15">
        <f t="shared" si="10"/>
        <v>103.56666666666668</v>
      </c>
      <c r="I25" s="15">
        <f t="shared" si="10"/>
        <v>100</v>
      </c>
      <c r="J25" s="15">
        <f t="shared" si="10"/>
        <v>100</v>
      </c>
      <c r="K25" s="15">
        <f t="shared" si="10"/>
        <v>128.9</v>
      </c>
      <c r="L25" s="15">
        <f t="shared" si="10"/>
        <v>104</v>
      </c>
      <c r="M25" s="15">
        <f t="shared" si="10"/>
        <v>98.90000000000002</v>
      </c>
      <c r="N25" s="15">
        <f t="shared" si="10"/>
        <v>105.96666666666668</v>
      </c>
      <c r="O25" s="15">
        <f>O80</f>
        <v>2.4</v>
      </c>
    </row>
    <row r="26" spans="1:15" ht="15">
      <c r="A26" s="14" t="s">
        <v>41</v>
      </c>
      <c r="B26" s="15">
        <f aca="true" t="shared" si="11" ref="B26:N26">AVERAGE(B81:B83)</f>
        <v>102.13333333333333</v>
      </c>
      <c r="C26" s="15">
        <f t="shared" si="11"/>
        <v>126.23333333333333</v>
      </c>
      <c r="D26" s="15">
        <f t="shared" si="11"/>
        <v>100.40000000000002</v>
      </c>
      <c r="E26" s="15">
        <f t="shared" si="11"/>
        <v>113.8</v>
      </c>
      <c r="F26" s="15">
        <f t="shared" si="11"/>
        <v>96.7</v>
      </c>
      <c r="G26" s="15">
        <f t="shared" si="11"/>
        <v>100</v>
      </c>
      <c r="H26" s="15">
        <f t="shared" si="11"/>
        <v>103.8</v>
      </c>
      <c r="I26" s="15">
        <f t="shared" si="11"/>
        <v>100</v>
      </c>
      <c r="J26" s="15">
        <f t="shared" si="11"/>
        <v>100</v>
      </c>
      <c r="K26" s="15">
        <f t="shared" si="11"/>
        <v>128.9</v>
      </c>
      <c r="L26" s="15">
        <f t="shared" si="11"/>
        <v>104</v>
      </c>
      <c r="M26" s="15">
        <f t="shared" si="11"/>
        <v>98.90000000000002</v>
      </c>
      <c r="N26" s="15">
        <f t="shared" si="11"/>
        <v>107.33333333333333</v>
      </c>
      <c r="O26" s="15">
        <f>O83</f>
        <v>3</v>
      </c>
    </row>
    <row r="27" spans="1:15" ht="1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5">
      <c r="A28" s="17">
        <v>2020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5">
      <c r="A29" s="14" t="s">
        <v>38</v>
      </c>
      <c r="B29" s="15">
        <f aca="true" t="shared" si="12" ref="B29:N29">AVERAGE(B84:B86)</f>
        <v>103.83333333333333</v>
      </c>
      <c r="C29" s="15">
        <f t="shared" si="12"/>
        <v>176.23333333333335</v>
      </c>
      <c r="D29" s="15">
        <f t="shared" si="12"/>
        <v>100</v>
      </c>
      <c r="E29" s="15">
        <f t="shared" si="12"/>
        <v>114.89999999999999</v>
      </c>
      <c r="F29" s="15">
        <f t="shared" si="12"/>
        <v>97.30000000000001</v>
      </c>
      <c r="G29" s="15">
        <f t="shared" si="12"/>
        <v>109.59999999999998</v>
      </c>
      <c r="H29" s="15">
        <f t="shared" si="12"/>
        <v>103.60000000000001</v>
      </c>
      <c r="I29" s="15">
        <f t="shared" si="12"/>
        <v>100</v>
      </c>
      <c r="J29" s="15">
        <f t="shared" si="12"/>
        <v>100</v>
      </c>
      <c r="K29" s="15">
        <f t="shared" si="12"/>
        <v>128.9</v>
      </c>
      <c r="L29" s="15">
        <f t="shared" si="12"/>
        <v>104</v>
      </c>
      <c r="M29" s="15">
        <f t="shared" si="12"/>
        <v>98.90000000000002</v>
      </c>
      <c r="N29" s="15">
        <f t="shared" si="12"/>
        <v>114.2</v>
      </c>
      <c r="O29" s="15">
        <f>O86</f>
        <v>8.865586272640623</v>
      </c>
    </row>
    <row r="30" spans="1:15" ht="15">
      <c r="A30" s="14" t="s">
        <v>39</v>
      </c>
      <c r="B30" s="15">
        <f>AVERAGE(B87:B89)</f>
        <v>104.76666666666667</v>
      </c>
      <c r="C30" s="15">
        <f aca="true" t="shared" si="13" ref="C30:N30">AVERAGE(C87:C89)</f>
        <v>162.96666666666667</v>
      </c>
      <c r="D30" s="15">
        <f t="shared" si="13"/>
        <v>100</v>
      </c>
      <c r="E30" s="15">
        <f t="shared" si="13"/>
        <v>111.8</v>
      </c>
      <c r="F30" s="15">
        <f t="shared" si="13"/>
        <v>96.86666666666667</v>
      </c>
      <c r="G30" s="15">
        <f t="shared" si="13"/>
        <v>109.59999999999998</v>
      </c>
      <c r="H30" s="15">
        <f t="shared" si="13"/>
        <v>96.53333333333335</v>
      </c>
      <c r="I30" s="15">
        <f t="shared" si="13"/>
        <v>100</v>
      </c>
      <c r="J30" s="15">
        <f t="shared" si="13"/>
        <v>100</v>
      </c>
      <c r="K30" s="15">
        <f t="shared" si="13"/>
        <v>128.9</v>
      </c>
      <c r="L30" s="15">
        <f t="shared" si="13"/>
        <v>104</v>
      </c>
      <c r="M30" s="15">
        <f t="shared" si="13"/>
        <v>98.90000000000002</v>
      </c>
      <c r="N30" s="15">
        <f t="shared" si="13"/>
        <v>111.06666666666668</v>
      </c>
      <c r="O30" s="15">
        <f>O89</f>
        <v>5.811368688472562</v>
      </c>
    </row>
    <row r="31" spans="1:15" ht="15">
      <c r="A31" s="14" t="s">
        <v>40</v>
      </c>
      <c r="B31" s="15">
        <f>AVERAGE(B90:B92)</f>
        <v>102.39999999999999</v>
      </c>
      <c r="C31" s="15">
        <f aca="true" t="shared" si="14" ref="C31:N31">AVERAGE(C90:C92)</f>
        <v>129.13333333333333</v>
      </c>
      <c r="D31" s="15">
        <f t="shared" si="14"/>
        <v>100</v>
      </c>
      <c r="E31" s="15">
        <f t="shared" si="14"/>
        <v>111.10000000000001</v>
      </c>
      <c r="F31" s="15">
        <f t="shared" si="14"/>
        <v>96.76666666666667</v>
      </c>
      <c r="G31" s="15">
        <f t="shared" si="14"/>
        <v>109.59999999999998</v>
      </c>
      <c r="H31" s="15">
        <f t="shared" si="14"/>
        <v>94.83333333333333</v>
      </c>
      <c r="I31" s="15">
        <f t="shared" si="14"/>
        <v>100</v>
      </c>
      <c r="J31" s="15">
        <f t="shared" si="14"/>
        <v>100</v>
      </c>
      <c r="K31" s="15">
        <f t="shared" si="14"/>
        <v>128.9</v>
      </c>
      <c r="L31" s="15">
        <f t="shared" si="14"/>
        <v>104</v>
      </c>
      <c r="M31" s="15">
        <f t="shared" si="14"/>
        <v>98.90000000000002</v>
      </c>
      <c r="N31" s="15">
        <f t="shared" si="14"/>
        <v>105.69999999999999</v>
      </c>
      <c r="O31" s="15">
        <f>O92</f>
        <v>-0.25165146272415617</v>
      </c>
    </row>
    <row r="32" spans="1:15" ht="15">
      <c r="A32" s="14" t="s">
        <v>41</v>
      </c>
      <c r="B32" s="15">
        <f>AVERAGE(B93:B95)</f>
        <v>99.06666666666666</v>
      </c>
      <c r="C32" s="15">
        <f aca="true" t="shared" si="15" ref="C32:N32">AVERAGE(C93:C95)</f>
        <v>133.8</v>
      </c>
      <c r="D32" s="15">
        <f t="shared" si="15"/>
        <v>100</v>
      </c>
      <c r="E32" s="15">
        <f t="shared" si="15"/>
        <v>111.86666666666667</v>
      </c>
      <c r="F32" s="15">
        <f t="shared" si="15"/>
        <v>96.39999999999999</v>
      </c>
      <c r="G32" s="15">
        <f t="shared" si="15"/>
        <v>109.59999999999998</v>
      </c>
      <c r="H32" s="15">
        <f t="shared" si="15"/>
        <v>95.33333333333333</v>
      </c>
      <c r="I32" s="15">
        <f t="shared" si="15"/>
        <v>100</v>
      </c>
      <c r="J32" s="15">
        <f t="shared" si="15"/>
        <v>100</v>
      </c>
      <c r="K32" s="15">
        <f t="shared" si="15"/>
        <v>128.9</v>
      </c>
      <c r="L32" s="15">
        <f t="shared" si="15"/>
        <v>104</v>
      </c>
      <c r="M32" s="15">
        <f t="shared" si="15"/>
        <v>98.90000000000002</v>
      </c>
      <c r="N32" s="15">
        <f t="shared" si="15"/>
        <v>105.36666666666667</v>
      </c>
      <c r="O32" s="15">
        <f>O95</f>
        <v>-1.832298136645949</v>
      </c>
    </row>
    <row r="33" spans="1:15" ht="1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5">
      <c r="A34" s="17">
        <v>2021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5">
      <c r="A35" s="14" t="s">
        <v>38</v>
      </c>
      <c r="B35" s="15">
        <f>AVERAGE(B96:B98)</f>
        <v>98.13333333333333</v>
      </c>
      <c r="C35" s="15">
        <f aca="true" t="shared" si="16" ref="C35:N35">AVERAGE(C96:C98)</f>
        <v>177.23333333333335</v>
      </c>
      <c r="D35" s="15">
        <f t="shared" si="16"/>
        <v>102.39999999999999</v>
      </c>
      <c r="E35" s="15">
        <f t="shared" si="16"/>
        <v>115.06666666666666</v>
      </c>
      <c r="F35" s="15">
        <f t="shared" si="16"/>
        <v>91.96666666666665</v>
      </c>
      <c r="G35" s="15">
        <f t="shared" si="16"/>
        <v>107.93333333333332</v>
      </c>
      <c r="H35" s="15">
        <f t="shared" si="16"/>
        <v>97.2</v>
      </c>
      <c r="I35" s="15">
        <f t="shared" si="16"/>
        <v>100</v>
      </c>
      <c r="J35" s="15">
        <f t="shared" si="16"/>
        <v>100.03333333333335</v>
      </c>
      <c r="K35" s="15">
        <f t="shared" si="16"/>
        <v>124.90000000000002</v>
      </c>
      <c r="L35" s="15">
        <f t="shared" si="16"/>
        <v>104</v>
      </c>
      <c r="M35" s="15">
        <f t="shared" si="16"/>
        <v>98.23333333333335</v>
      </c>
      <c r="N35" s="15">
        <f t="shared" si="16"/>
        <v>111.06666666666666</v>
      </c>
      <c r="O35" s="15">
        <f>O98</f>
        <v>-2.743724460011676</v>
      </c>
    </row>
    <row r="36" spans="1:15" ht="15">
      <c r="A36" s="14" t="s">
        <v>39</v>
      </c>
      <c r="B36" s="15">
        <f>AVERAGE(B99:B101)</f>
        <v>99.23333333333333</v>
      </c>
      <c r="C36" s="15">
        <f aca="true" t="shared" si="17" ref="C36:N36">AVERAGE(C99:C101)</f>
        <v>157.83333333333334</v>
      </c>
      <c r="D36" s="15">
        <f t="shared" si="17"/>
        <v>102.2</v>
      </c>
      <c r="E36" s="15">
        <f t="shared" si="17"/>
        <v>116.60000000000001</v>
      </c>
      <c r="F36" s="15">
        <f t="shared" si="17"/>
        <v>92</v>
      </c>
      <c r="G36" s="15">
        <f t="shared" si="17"/>
        <v>107.23333333333333</v>
      </c>
      <c r="H36" s="15">
        <f t="shared" si="17"/>
        <v>99.5</v>
      </c>
      <c r="I36" s="15">
        <f t="shared" si="17"/>
        <v>100</v>
      </c>
      <c r="J36" s="15">
        <f t="shared" si="17"/>
        <v>100.33333333333333</v>
      </c>
      <c r="K36" s="15">
        <f t="shared" si="17"/>
        <v>124.90000000000002</v>
      </c>
      <c r="L36" s="15">
        <f t="shared" si="17"/>
        <v>103.13333333333333</v>
      </c>
      <c r="M36" s="15">
        <f t="shared" si="17"/>
        <v>103.03333333333335</v>
      </c>
      <c r="N36" s="15">
        <f t="shared" si="17"/>
        <v>109.83333333333333</v>
      </c>
      <c r="O36" s="15">
        <f>O101</f>
        <v>-1.1104441776710772</v>
      </c>
    </row>
    <row r="37" spans="1:15" ht="15">
      <c r="A37" s="14" t="s">
        <v>40</v>
      </c>
      <c r="B37" s="15">
        <f>AVERAGE(B102:B104)</f>
        <v>98.43333333333334</v>
      </c>
      <c r="C37" s="15">
        <f aca="true" t="shared" si="18" ref="C37:N37">AVERAGE(C102:C104)</f>
        <v>136.26666666666668</v>
      </c>
      <c r="D37" s="15">
        <f t="shared" si="18"/>
        <v>100.83333333333333</v>
      </c>
      <c r="E37" s="15">
        <f t="shared" si="18"/>
        <v>117.39999999999999</v>
      </c>
      <c r="F37" s="15">
        <f t="shared" si="18"/>
        <v>93.93333333333334</v>
      </c>
      <c r="G37" s="15">
        <f t="shared" si="18"/>
        <v>107.5</v>
      </c>
      <c r="H37" s="15">
        <f t="shared" si="18"/>
        <v>101.36666666666667</v>
      </c>
      <c r="I37" s="15">
        <f t="shared" si="18"/>
        <v>100</v>
      </c>
      <c r="J37" s="15">
        <f t="shared" si="18"/>
        <v>100.2</v>
      </c>
      <c r="K37" s="15">
        <f t="shared" si="18"/>
        <v>124.90000000000002</v>
      </c>
      <c r="L37" s="15">
        <f t="shared" si="18"/>
        <v>103.63333333333333</v>
      </c>
      <c r="M37" s="15">
        <f t="shared" si="18"/>
        <v>102.7</v>
      </c>
      <c r="N37" s="15">
        <f t="shared" si="18"/>
        <v>107.39999999999999</v>
      </c>
      <c r="O37" s="15">
        <f>O104</f>
        <v>1.6083254493850507</v>
      </c>
    </row>
    <row r="38" spans="1:15" ht="15">
      <c r="A38" s="14" t="s">
        <v>41</v>
      </c>
      <c r="B38" s="15">
        <f>AVERAGE(B105:B107)</f>
        <v>99.40000000000002</v>
      </c>
      <c r="C38" s="15">
        <f aca="true" t="shared" si="19" ref="C38:N38">AVERAGE(C105:C107)</f>
        <v>135.53333333333333</v>
      </c>
      <c r="D38" s="15">
        <f t="shared" si="19"/>
        <v>100.5</v>
      </c>
      <c r="E38" s="15">
        <f t="shared" si="19"/>
        <v>119.86666666666667</v>
      </c>
      <c r="F38" s="15">
        <f t="shared" si="19"/>
        <v>93.96666666666665</v>
      </c>
      <c r="G38" s="15">
        <f t="shared" si="19"/>
        <v>110</v>
      </c>
      <c r="H38" s="15">
        <f t="shared" si="19"/>
        <v>102.96666666666665</v>
      </c>
      <c r="I38" s="15">
        <f t="shared" si="19"/>
        <v>100</v>
      </c>
      <c r="J38" s="15">
        <f t="shared" si="19"/>
        <v>99.76666666666667</v>
      </c>
      <c r="K38" s="15">
        <f t="shared" si="19"/>
        <v>124.90000000000002</v>
      </c>
      <c r="L38" s="15">
        <f t="shared" si="19"/>
        <v>104.93333333333334</v>
      </c>
      <c r="M38" s="15">
        <f t="shared" si="19"/>
        <v>102.7</v>
      </c>
      <c r="N38" s="15">
        <f t="shared" si="19"/>
        <v>108.33333333333333</v>
      </c>
      <c r="O38" s="15">
        <f>O107</f>
        <v>2.8155646947168433</v>
      </c>
    </row>
    <row r="39" spans="1:15" ht="1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ht="15">
      <c r="A40" s="17">
        <v>2022</v>
      </c>
    </row>
    <row r="41" spans="1:15" ht="15">
      <c r="A41" s="14" t="s">
        <v>38</v>
      </c>
      <c r="B41" s="15">
        <f aca="true" t="shared" si="20" ref="B41:N41">AVERAGE(B108:B110)</f>
        <v>101.66666666666667</v>
      </c>
      <c r="C41" s="15">
        <f t="shared" si="20"/>
        <v>136.7</v>
      </c>
      <c r="D41" s="15">
        <f t="shared" si="20"/>
        <v>100.5</v>
      </c>
      <c r="E41" s="15">
        <f t="shared" si="20"/>
        <v>123.23333333333335</v>
      </c>
      <c r="F41" s="15">
        <f t="shared" si="20"/>
        <v>94.46666666666665</v>
      </c>
      <c r="G41" s="15">
        <f t="shared" si="20"/>
        <v>109.60000000000001</v>
      </c>
      <c r="H41" s="15">
        <f t="shared" si="20"/>
        <v>104.36666666666667</v>
      </c>
      <c r="I41" s="15">
        <f t="shared" si="20"/>
        <v>100</v>
      </c>
      <c r="J41" s="15">
        <f t="shared" si="20"/>
        <v>99.8</v>
      </c>
      <c r="K41" s="15">
        <f t="shared" si="20"/>
        <v>128.16666666666666</v>
      </c>
      <c r="L41" s="15">
        <f t="shared" si="20"/>
        <v>105.5</v>
      </c>
      <c r="M41" s="15">
        <f t="shared" si="20"/>
        <v>102.66666666666667</v>
      </c>
      <c r="N41" s="15">
        <f t="shared" si="20"/>
        <v>110.2</v>
      </c>
      <c r="O41" s="15">
        <f>O110</f>
        <v>-0.7803121248499356</v>
      </c>
    </row>
    <row r="42" spans="1:15" ht="15">
      <c r="A42" s="14" t="s">
        <v>39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5">
      <c r="A43" s="14" t="s">
        <v>40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5">
      <c r="A44" s="14" t="s">
        <v>41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4" ht="15">
      <c r="A46" s="14"/>
      <c r="B46" s="15"/>
      <c r="C46" s="15"/>
      <c r="D46" s="15"/>
      <c r="E46" s="15"/>
      <c r="F46" s="15"/>
      <c r="G46" s="15"/>
      <c r="H46" s="15"/>
      <c r="I46" s="15"/>
      <c r="J46" s="20"/>
      <c r="K46" s="20"/>
      <c r="L46" s="15"/>
      <c r="M46" s="11"/>
      <c r="N46" s="11"/>
    </row>
    <row r="47" spans="1:14" ht="15">
      <c r="A47" s="21" t="s">
        <v>42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4"/>
      <c r="N47" s="4"/>
    </row>
    <row r="48" spans="1:24" ht="15">
      <c r="A48" s="19" t="s">
        <v>43</v>
      </c>
      <c r="B48" s="18">
        <v>98.1</v>
      </c>
      <c r="C48" s="18">
        <v>101.4</v>
      </c>
      <c r="D48" s="18">
        <v>99.6</v>
      </c>
      <c r="E48" s="18">
        <v>96.9</v>
      </c>
      <c r="F48" s="18">
        <v>100.8</v>
      </c>
      <c r="G48" s="18">
        <v>100</v>
      </c>
      <c r="H48" s="18">
        <v>99</v>
      </c>
      <c r="I48" s="18">
        <v>100</v>
      </c>
      <c r="J48" s="18">
        <v>100</v>
      </c>
      <c r="K48" s="18">
        <v>100</v>
      </c>
      <c r="L48" s="18">
        <v>96.1</v>
      </c>
      <c r="M48" s="18">
        <v>102.4</v>
      </c>
      <c r="N48" s="18">
        <v>98.6</v>
      </c>
      <c r="O48" s="18">
        <v>-2.7</v>
      </c>
      <c r="W48" s="22"/>
      <c r="X48" s="22"/>
    </row>
    <row r="49" spans="1:24" ht="15">
      <c r="A49" s="19" t="s">
        <v>44</v>
      </c>
      <c r="B49" s="18">
        <v>99.2</v>
      </c>
      <c r="C49" s="18">
        <v>99.7</v>
      </c>
      <c r="D49" s="18">
        <v>99.6</v>
      </c>
      <c r="E49" s="18">
        <v>97.2</v>
      </c>
      <c r="F49" s="18">
        <v>100.5</v>
      </c>
      <c r="G49" s="18">
        <v>100</v>
      </c>
      <c r="H49" s="18">
        <v>99.8</v>
      </c>
      <c r="I49" s="18">
        <v>100</v>
      </c>
      <c r="J49" s="18">
        <v>100</v>
      </c>
      <c r="K49" s="18">
        <v>100</v>
      </c>
      <c r="L49" s="18">
        <v>96.1</v>
      </c>
      <c r="M49" s="18">
        <v>102.9</v>
      </c>
      <c r="N49" s="18">
        <v>99</v>
      </c>
      <c r="O49" s="18">
        <v>-2.3</v>
      </c>
      <c r="W49" s="22"/>
      <c r="X49" s="22"/>
    </row>
    <row r="50" spans="1:24" ht="15">
      <c r="A50" s="19" t="s">
        <v>38</v>
      </c>
      <c r="B50" s="23">
        <v>102</v>
      </c>
      <c r="C50" s="23">
        <v>100.3</v>
      </c>
      <c r="D50" s="23">
        <v>99.6</v>
      </c>
      <c r="E50" s="23">
        <v>98.7</v>
      </c>
      <c r="F50" s="23">
        <v>100.4</v>
      </c>
      <c r="G50" s="23">
        <v>100</v>
      </c>
      <c r="H50" s="23">
        <v>100.7</v>
      </c>
      <c r="I50" s="23">
        <v>100</v>
      </c>
      <c r="J50" s="24">
        <v>100</v>
      </c>
      <c r="K50" s="24">
        <v>100</v>
      </c>
      <c r="L50" s="24">
        <v>100.2</v>
      </c>
      <c r="M50" s="25">
        <v>99.9</v>
      </c>
      <c r="N50" s="18">
        <v>100.6</v>
      </c>
      <c r="O50" s="18">
        <v>-1.8</v>
      </c>
      <c r="W50" s="22"/>
      <c r="X50" s="22"/>
    </row>
    <row r="51" spans="1:24" ht="15">
      <c r="A51" s="19" t="s">
        <v>45</v>
      </c>
      <c r="B51" s="23">
        <v>102.5</v>
      </c>
      <c r="C51" s="23">
        <v>100.1</v>
      </c>
      <c r="D51" s="23">
        <v>99.6</v>
      </c>
      <c r="E51" s="23">
        <v>98.6</v>
      </c>
      <c r="F51" s="23">
        <v>100.3</v>
      </c>
      <c r="G51" s="23">
        <v>100</v>
      </c>
      <c r="H51" s="23">
        <v>100.2</v>
      </c>
      <c r="I51" s="23">
        <v>100</v>
      </c>
      <c r="J51" s="24">
        <v>100</v>
      </c>
      <c r="K51" s="24">
        <v>100</v>
      </c>
      <c r="L51" s="24">
        <v>100.2</v>
      </c>
      <c r="M51" s="25">
        <v>99.9</v>
      </c>
      <c r="N51" s="18">
        <v>100.7</v>
      </c>
      <c r="O51" s="18">
        <v>-1.2</v>
      </c>
      <c r="W51" s="22"/>
      <c r="X51" s="22"/>
    </row>
    <row r="52" spans="1:24" ht="15">
      <c r="A52" s="19" t="s">
        <v>46</v>
      </c>
      <c r="B52" s="23">
        <v>102.5</v>
      </c>
      <c r="C52" s="23">
        <v>101.6</v>
      </c>
      <c r="D52" s="23">
        <v>99.6</v>
      </c>
      <c r="E52" s="23">
        <v>99.5</v>
      </c>
      <c r="F52" s="23">
        <v>99.6</v>
      </c>
      <c r="G52" s="23">
        <v>100</v>
      </c>
      <c r="H52" s="23">
        <v>100.8</v>
      </c>
      <c r="I52" s="23">
        <v>100</v>
      </c>
      <c r="J52" s="24">
        <v>100</v>
      </c>
      <c r="K52" s="24">
        <v>100</v>
      </c>
      <c r="L52" s="24">
        <v>100.2</v>
      </c>
      <c r="M52" s="25">
        <v>99.5</v>
      </c>
      <c r="N52" s="18">
        <v>101</v>
      </c>
      <c r="O52" s="18">
        <v>-0.2</v>
      </c>
      <c r="W52" s="22"/>
      <c r="X52" s="22"/>
    </row>
    <row r="53" spans="1:24" ht="15">
      <c r="A53" s="19" t="s">
        <v>39</v>
      </c>
      <c r="B53" s="23">
        <v>102.4</v>
      </c>
      <c r="C53" s="23">
        <v>97.5</v>
      </c>
      <c r="D53" s="23">
        <v>100.3</v>
      </c>
      <c r="E53" s="23">
        <v>99.8</v>
      </c>
      <c r="F53" s="23">
        <v>99.6</v>
      </c>
      <c r="G53" s="23">
        <v>100</v>
      </c>
      <c r="H53" s="23">
        <v>99.8</v>
      </c>
      <c r="I53" s="23">
        <v>100</v>
      </c>
      <c r="J53" s="24">
        <v>100</v>
      </c>
      <c r="K53" s="24">
        <v>100</v>
      </c>
      <c r="L53" s="24">
        <v>100.2</v>
      </c>
      <c r="M53" s="25">
        <v>99</v>
      </c>
      <c r="N53" s="18">
        <v>100.6</v>
      </c>
      <c r="O53" s="18">
        <v>0.5</v>
      </c>
      <c r="W53" s="22"/>
      <c r="X53" s="22"/>
    </row>
    <row r="54" spans="1:24" ht="15">
      <c r="A54" s="19" t="s">
        <v>47</v>
      </c>
      <c r="B54" s="23">
        <v>102.2</v>
      </c>
      <c r="C54" s="23">
        <v>97.4</v>
      </c>
      <c r="D54" s="23">
        <v>100.3</v>
      </c>
      <c r="E54" s="23">
        <v>99.8</v>
      </c>
      <c r="F54" s="23">
        <v>99.8</v>
      </c>
      <c r="G54" s="23">
        <v>100</v>
      </c>
      <c r="H54" s="23">
        <v>99.5</v>
      </c>
      <c r="I54" s="23">
        <v>100</v>
      </c>
      <c r="J54" s="24">
        <v>100</v>
      </c>
      <c r="K54" s="24">
        <v>100</v>
      </c>
      <c r="L54" s="24">
        <v>100.2</v>
      </c>
      <c r="M54" s="25">
        <v>99.4</v>
      </c>
      <c r="N54" s="18">
        <v>100.5</v>
      </c>
      <c r="O54" s="18">
        <v>1.1</v>
      </c>
      <c r="W54" s="22"/>
      <c r="X54" s="22"/>
    </row>
    <row r="55" spans="1:24" ht="15">
      <c r="A55" s="19" t="s">
        <v>48</v>
      </c>
      <c r="B55" s="23">
        <v>100.4</v>
      </c>
      <c r="C55" s="23">
        <v>97.8</v>
      </c>
      <c r="D55" s="23">
        <v>100.3</v>
      </c>
      <c r="E55" s="23">
        <v>100.8</v>
      </c>
      <c r="F55" s="23">
        <v>99.9</v>
      </c>
      <c r="G55" s="23">
        <v>100</v>
      </c>
      <c r="H55" s="23">
        <v>99.3</v>
      </c>
      <c r="I55" s="23">
        <v>100</v>
      </c>
      <c r="J55" s="24">
        <v>100</v>
      </c>
      <c r="K55" s="24">
        <v>100</v>
      </c>
      <c r="L55" s="24">
        <v>100.2</v>
      </c>
      <c r="M55" s="25">
        <v>99.4</v>
      </c>
      <c r="N55" s="18">
        <v>100.1</v>
      </c>
      <c r="O55" s="18">
        <v>1.4</v>
      </c>
      <c r="W55" s="22"/>
      <c r="X55" s="22"/>
    </row>
    <row r="56" spans="1:24" ht="15">
      <c r="A56" s="19" t="s">
        <v>40</v>
      </c>
      <c r="B56" s="23">
        <v>98.7</v>
      </c>
      <c r="C56" s="23">
        <v>98.3</v>
      </c>
      <c r="D56" s="23">
        <v>100.3</v>
      </c>
      <c r="E56" s="23">
        <v>100.7</v>
      </c>
      <c r="F56" s="23">
        <v>99.9</v>
      </c>
      <c r="G56" s="23">
        <v>100</v>
      </c>
      <c r="H56" s="23">
        <v>99.9</v>
      </c>
      <c r="I56" s="23">
        <v>100</v>
      </c>
      <c r="J56" s="24">
        <v>100</v>
      </c>
      <c r="K56" s="24">
        <v>100</v>
      </c>
      <c r="L56" s="24">
        <v>100.2</v>
      </c>
      <c r="M56" s="25">
        <v>99.4</v>
      </c>
      <c r="N56" s="18">
        <v>99.5</v>
      </c>
      <c r="O56" s="18">
        <v>1.5</v>
      </c>
      <c r="W56" s="22"/>
      <c r="X56" s="22"/>
    </row>
    <row r="57" spans="1:24" ht="15">
      <c r="A57" s="19" t="s">
        <v>49</v>
      </c>
      <c r="B57" s="23">
        <v>97.7</v>
      </c>
      <c r="C57" s="23">
        <v>99.5</v>
      </c>
      <c r="D57" s="23">
        <v>100.3</v>
      </c>
      <c r="E57" s="23">
        <v>102.4</v>
      </c>
      <c r="F57" s="23">
        <v>99.6</v>
      </c>
      <c r="G57" s="23">
        <v>100</v>
      </c>
      <c r="H57" s="23">
        <v>99.4</v>
      </c>
      <c r="I57" s="23">
        <v>100</v>
      </c>
      <c r="J57" s="24">
        <v>100</v>
      </c>
      <c r="K57" s="24">
        <v>100</v>
      </c>
      <c r="L57" s="24">
        <v>100.2</v>
      </c>
      <c r="M57" s="25">
        <v>99.4</v>
      </c>
      <c r="N57" s="18">
        <v>99.6</v>
      </c>
      <c r="O57" s="18">
        <v>1.6</v>
      </c>
      <c r="W57" s="22"/>
      <c r="X57" s="22"/>
    </row>
    <row r="58" spans="1:24" ht="15">
      <c r="A58" s="19" t="s">
        <v>50</v>
      </c>
      <c r="B58" s="23">
        <v>96.9</v>
      </c>
      <c r="C58" s="23">
        <v>101.8</v>
      </c>
      <c r="D58" s="23">
        <v>100.3</v>
      </c>
      <c r="E58" s="23">
        <v>102.8</v>
      </c>
      <c r="F58" s="23">
        <v>99.6</v>
      </c>
      <c r="G58" s="23">
        <v>100</v>
      </c>
      <c r="H58" s="23">
        <v>99.5</v>
      </c>
      <c r="I58" s="23">
        <v>100</v>
      </c>
      <c r="J58" s="24">
        <v>100</v>
      </c>
      <c r="K58" s="24">
        <v>100</v>
      </c>
      <c r="L58" s="24">
        <v>100.2</v>
      </c>
      <c r="M58" s="25">
        <v>99.5</v>
      </c>
      <c r="N58" s="18">
        <v>99.5</v>
      </c>
      <c r="O58" s="18">
        <v>1.6</v>
      </c>
      <c r="W58" s="22"/>
      <c r="X58" s="22"/>
    </row>
    <row r="59" spans="1:24" ht="15">
      <c r="A59" s="19" t="s">
        <v>41</v>
      </c>
      <c r="B59" s="1">
        <v>97.3</v>
      </c>
      <c r="C59" s="23">
        <v>104.5</v>
      </c>
      <c r="D59" s="26">
        <v>100.3</v>
      </c>
      <c r="E59" s="26">
        <v>102.8</v>
      </c>
      <c r="F59" s="26">
        <v>99.8</v>
      </c>
      <c r="G59" s="26">
        <v>100</v>
      </c>
      <c r="H59" s="26">
        <v>102.1</v>
      </c>
      <c r="I59" s="26">
        <v>100</v>
      </c>
      <c r="J59" s="24">
        <v>100</v>
      </c>
      <c r="K59" s="24">
        <v>100</v>
      </c>
      <c r="L59" s="5">
        <v>105.5</v>
      </c>
      <c r="M59" s="25">
        <v>99.5</v>
      </c>
      <c r="N59" s="18">
        <v>100.3</v>
      </c>
      <c r="O59" s="18">
        <v>1.8</v>
      </c>
      <c r="W59" s="22"/>
      <c r="X59" s="22"/>
    </row>
    <row r="60" spans="1:24" s="33" customFormat="1" ht="15">
      <c r="A60" s="27" t="s">
        <v>51</v>
      </c>
      <c r="B60" s="28">
        <v>98.3</v>
      </c>
      <c r="C60" s="28">
        <v>117.1</v>
      </c>
      <c r="D60" s="26">
        <v>100.4</v>
      </c>
      <c r="E60" s="26">
        <v>101.5</v>
      </c>
      <c r="F60" s="26">
        <v>99.3</v>
      </c>
      <c r="G60" s="26">
        <v>100</v>
      </c>
      <c r="H60" s="26">
        <v>102.4</v>
      </c>
      <c r="I60" s="26">
        <v>100</v>
      </c>
      <c r="J60" s="29">
        <v>100</v>
      </c>
      <c r="K60" s="29">
        <v>122.7</v>
      </c>
      <c r="L60" s="30">
        <v>105.5</v>
      </c>
      <c r="M60" s="31">
        <v>99.4</v>
      </c>
      <c r="N60" s="32">
        <v>102</v>
      </c>
      <c r="O60" s="32">
        <v>2.5</v>
      </c>
      <c r="W60" s="34"/>
      <c r="X60" s="34"/>
    </row>
    <row r="61" spans="1:24" ht="15">
      <c r="A61" s="19" t="s">
        <v>44</v>
      </c>
      <c r="B61" s="1">
        <v>103.6</v>
      </c>
      <c r="C61" s="23">
        <v>116.4</v>
      </c>
      <c r="D61" s="26">
        <v>100.4</v>
      </c>
      <c r="E61" s="26">
        <v>101.8</v>
      </c>
      <c r="F61" s="26">
        <v>99.5</v>
      </c>
      <c r="G61" s="26">
        <v>100</v>
      </c>
      <c r="H61" s="26">
        <v>103.1</v>
      </c>
      <c r="I61" s="26">
        <v>100</v>
      </c>
      <c r="J61" s="24">
        <v>100</v>
      </c>
      <c r="K61" s="24">
        <v>122.7</v>
      </c>
      <c r="L61" s="5">
        <v>105.5</v>
      </c>
      <c r="M61" s="25">
        <v>99.4</v>
      </c>
      <c r="N61" s="18">
        <v>104.2</v>
      </c>
      <c r="O61" s="18">
        <v>3.6</v>
      </c>
      <c r="W61" s="22"/>
      <c r="X61" s="22"/>
    </row>
    <row r="62" spans="1:24" ht="15">
      <c r="A62" s="19" t="s">
        <v>38</v>
      </c>
      <c r="B62" s="1">
        <v>103.4</v>
      </c>
      <c r="C62" s="23">
        <v>114.5</v>
      </c>
      <c r="D62" s="26">
        <v>100.4</v>
      </c>
      <c r="E62" s="26">
        <v>102.1</v>
      </c>
      <c r="F62" s="26">
        <v>99.6</v>
      </c>
      <c r="G62" s="26">
        <v>100</v>
      </c>
      <c r="H62" s="26">
        <v>102.8</v>
      </c>
      <c r="I62" s="26">
        <v>100</v>
      </c>
      <c r="J62" s="24">
        <v>100</v>
      </c>
      <c r="K62" s="24">
        <v>122.7</v>
      </c>
      <c r="L62" s="5">
        <v>105.5</v>
      </c>
      <c r="M62" s="25">
        <v>99.4</v>
      </c>
      <c r="N62" s="18">
        <v>103.9</v>
      </c>
      <c r="O62" s="18">
        <v>4</v>
      </c>
      <c r="W62" s="22"/>
      <c r="X62" s="22"/>
    </row>
    <row r="63" spans="1:24" ht="15">
      <c r="A63" s="19" t="s">
        <v>45</v>
      </c>
      <c r="B63" s="1">
        <v>104.4</v>
      </c>
      <c r="C63" s="23">
        <v>106.8</v>
      </c>
      <c r="D63" s="26">
        <v>100.1</v>
      </c>
      <c r="E63" s="26">
        <v>103</v>
      </c>
      <c r="F63" s="26">
        <v>99.5</v>
      </c>
      <c r="G63" s="26">
        <v>100</v>
      </c>
      <c r="H63" s="26">
        <v>102.8</v>
      </c>
      <c r="I63" s="26">
        <v>100</v>
      </c>
      <c r="J63" s="24">
        <v>100</v>
      </c>
      <c r="K63" s="24">
        <v>122.7</v>
      </c>
      <c r="L63" s="5">
        <v>105.5</v>
      </c>
      <c r="M63" s="25">
        <v>98.6</v>
      </c>
      <c r="N63" s="18">
        <v>103.9</v>
      </c>
      <c r="O63" s="18">
        <v>3.9</v>
      </c>
      <c r="W63" s="22"/>
      <c r="X63" s="22"/>
    </row>
    <row r="64" spans="1:24" ht="15">
      <c r="A64" s="19" t="s">
        <v>46</v>
      </c>
      <c r="B64" s="1">
        <v>102.3</v>
      </c>
      <c r="C64" s="23">
        <v>105.8</v>
      </c>
      <c r="D64" s="26">
        <v>100.1</v>
      </c>
      <c r="E64" s="26">
        <v>102.5</v>
      </c>
      <c r="F64" s="26">
        <v>99.5</v>
      </c>
      <c r="G64" s="26">
        <v>100</v>
      </c>
      <c r="H64" s="26">
        <v>103.5</v>
      </c>
      <c r="I64" s="26">
        <v>100</v>
      </c>
      <c r="J64" s="5">
        <v>100</v>
      </c>
      <c r="K64" s="5">
        <v>122.7</v>
      </c>
      <c r="L64" s="5">
        <v>105.5</v>
      </c>
      <c r="M64" s="25">
        <v>98.6</v>
      </c>
      <c r="N64" s="18">
        <v>103</v>
      </c>
      <c r="O64" s="23">
        <v>2.8</v>
      </c>
      <c r="W64" s="22"/>
      <c r="X64" s="22"/>
    </row>
    <row r="65" spans="1:15" ht="15">
      <c r="A65" s="19" t="s">
        <v>39</v>
      </c>
      <c r="B65" s="1">
        <v>102.3</v>
      </c>
      <c r="C65" s="23">
        <v>106.2</v>
      </c>
      <c r="D65" s="26">
        <v>100.1</v>
      </c>
      <c r="E65" s="26">
        <v>100.5</v>
      </c>
      <c r="F65" s="26">
        <v>99.8</v>
      </c>
      <c r="G65" s="26">
        <v>100</v>
      </c>
      <c r="H65" s="26">
        <v>104.9</v>
      </c>
      <c r="I65" s="26">
        <v>100</v>
      </c>
      <c r="J65" s="24">
        <v>100</v>
      </c>
      <c r="K65" s="5">
        <v>122.7</v>
      </c>
      <c r="L65" s="5">
        <v>105.5</v>
      </c>
      <c r="M65" s="25">
        <v>98.9</v>
      </c>
      <c r="N65" s="18">
        <v>102.8</v>
      </c>
      <c r="O65" s="23">
        <v>2.4</v>
      </c>
    </row>
    <row r="66" spans="1:15" ht="15">
      <c r="A66" s="19" t="s">
        <v>47</v>
      </c>
      <c r="B66" s="1">
        <v>102.3</v>
      </c>
      <c r="C66" s="1">
        <v>106.8</v>
      </c>
      <c r="D66" s="26">
        <v>100.1</v>
      </c>
      <c r="E66" s="26">
        <v>101.4</v>
      </c>
      <c r="F66" s="26">
        <v>99.8</v>
      </c>
      <c r="G66" s="26">
        <v>100</v>
      </c>
      <c r="H66" s="26">
        <v>104.6</v>
      </c>
      <c r="I66" s="26">
        <v>100</v>
      </c>
      <c r="J66" s="24">
        <v>100</v>
      </c>
      <c r="K66" s="5">
        <v>122.7</v>
      </c>
      <c r="L66" s="5">
        <v>105.5</v>
      </c>
      <c r="M66" s="25">
        <v>98.9</v>
      </c>
      <c r="N66" s="18">
        <v>103</v>
      </c>
      <c r="O66" s="23">
        <v>2.2</v>
      </c>
    </row>
    <row r="67" spans="1:15" ht="15">
      <c r="A67" s="19" t="s">
        <v>48</v>
      </c>
      <c r="B67" s="1">
        <v>103.3</v>
      </c>
      <c r="C67" s="1">
        <v>110.1</v>
      </c>
      <c r="D67" s="26">
        <v>100.1</v>
      </c>
      <c r="E67" s="26">
        <v>99.8</v>
      </c>
      <c r="F67" s="26">
        <v>97.6</v>
      </c>
      <c r="G67" s="26">
        <v>100</v>
      </c>
      <c r="H67" s="26">
        <v>103.9</v>
      </c>
      <c r="I67" s="26">
        <v>100</v>
      </c>
      <c r="J67" s="24">
        <v>100</v>
      </c>
      <c r="K67" s="5">
        <v>122.7</v>
      </c>
      <c r="L67" s="24">
        <v>104</v>
      </c>
      <c r="M67" s="25">
        <v>98.9</v>
      </c>
      <c r="N67" s="18">
        <v>103.2</v>
      </c>
      <c r="O67" s="23">
        <v>2.6</v>
      </c>
    </row>
    <row r="68" spans="1:15" ht="15">
      <c r="A68" s="19" t="s">
        <v>40</v>
      </c>
      <c r="B68" s="1">
        <v>102.3</v>
      </c>
      <c r="C68" s="23">
        <v>114</v>
      </c>
      <c r="D68" s="26">
        <v>100.1</v>
      </c>
      <c r="E68" s="26">
        <v>104.2</v>
      </c>
      <c r="F68" s="26">
        <v>97.8</v>
      </c>
      <c r="G68" s="26">
        <v>100</v>
      </c>
      <c r="H68" s="26">
        <v>104</v>
      </c>
      <c r="I68" s="26">
        <v>100</v>
      </c>
      <c r="J68" s="24">
        <v>100</v>
      </c>
      <c r="K68" s="5">
        <v>122.7</v>
      </c>
      <c r="L68" s="24">
        <v>104</v>
      </c>
      <c r="M68" s="25">
        <v>98.9</v>
      </c>
      <c r="N68" s="18">
        <v>104.1</v>
      </c>
      <c r="O68" s="23">
        <v>3.4</v>
      </c>
    </row>
    <row r="69" spans="1:15" ht="15">
      <c r="A69" s="19" t="s">
        <v>49</v>
      </c>
      <c r="B69" s="1">
        <v>100.3</v>
      </c>
      <c r="C69" s="1">
        <v>116.1</v>
      </c>
      <c r="D69" s="26">
        <v>100.1</v>
      </c>
      <c r="E69" s="26">
        <v>103.9</v>
      </c>
      <c r="F69" s="26">
        <v>97</v>
      </c>
      <c r="G69" s="26">
        <v>100</v>
      </c>
      <c r="H69" s="26">
        <v>105.7</v>
      </c>
      <c r="I69" s="26">
        <v>100</v>
      </c>
      <c r="J69" s="24">
        <v>100</v>
      </c>
      <c r="K69" s="5">
        <v>122.7</v>
      </c>
      <c r="L69" s="24">
        <v>104</v>
      </c>
      <c r="M69" s="25">
        <v>98.9</v>
      </c>
      <c r="N69" s="18">
        <v>104</v>
      </c>
      <c r="O69" s="23">
        <v>4.1</v>
      </c>
    </row>
    <row r="70" spans="1:15" ht="15">
      <c r="A70" s="19" t="s">
        <v>50</v>
      </c>
      <c r="B70" s="1">
        <v>100.2</v>
      </c>
      <c r="C70" s="1">
        <v>116.7</v>
      </c>
      <c r="D70" s="26">
        <v>100.1</v>
      </c>
      <c r="E70" s="26">
        <v>104.7</v>
      </c>
      <c r="F70" s="26">
        <v>97.4</v>
      </c>
      <c r="G70" s="26">
        <v>100</v>
      </c>
      <c r="H70" s="26">
        <v>106.8</v>
      </c>
      <c r="I70" s="26">
        <v>100</v>
      </c>
      <c r="J70" s="24">
        <v>100</v>
      </c>
      <c r="K70" s="5">
        <v>122.7</v>
      </c>
      <c r="L70" s="24">
        <v>104</v>
      </c>
      <c r="M70" s="25">
        <v>98.9</v>
      </c>
      <c r="N70" s="18">
        <v>104.3</v>
      </c>
      <c r="O70" s="23">
        <v>4.6</v>
      </c>
    </row>
    <row r="71" spans="1:15" ht="15">
      <c r="A71" s="19" t="s">
        <v>41</v>
      </c>
      <c r="B71" s="1">
        <v>100.2</v>
      </c>
      <c r="C71" s="1">
        <v>116.3</v>
      </c>
      <c r="D71" s="26">
        <v>100.1</v>
      </c>
      <c r="E71" s="26">
        <v>105.2</v>
      </c>
      <c r="F71" s="26">
        <v>97.4</v>
      </c>
      <c r="G71" s="26">
        <v>100</v>
      </c>
      <c r="H71" s="26">
        <v>106.9</v>
      </c>
      <c r="I71" s="26">
        <v>100</v>
      </c>
      <c r="J71" s="24">
        <v>100</v>
      </c>
      <c r="K71" s="5">
        <v>122.7</v>
      </c>
      <c r="L71" s="24">
        <v>104</v>
      </c>
      <c r="M71" s="25">
        <v>98.9</v>
      </c>
      <c r="N71" s="18">
        <v>104.4</v>
      </c>
      <c r="O71" s="23">
        <v>4.4</v>
      </c>
    </row>
    <row r="72" spans="1:15" ht="15">
      <c r="A72" s="19" t="s">
        <v>52</v>
      </c>
      <c r="B72" s="1">
        <v>100.3</v>
      </c>
      <c r="C72" s="1">
        <v>117.1</v>
      </c>
      <c r="D72" s="26">
        <v>100.1</v>
      </c>
      <c r="E72" s="26">
        <v>110.5</v>
      </c>
      <c r="F72" s="26">
        <v>97.2</v>
      </c>
      <c r="G72" s="26">
        <v>100</v>
      </c>
      <c r="H72" s="26">
        <v>103.3</v>
      </c>
      <c r="I72" s="26">
        <v>100</v>
      </c>
      <c r="J72" s="24">
        <v>100</v>
      </c>
      <c r="K72" s="5">
        <v>128.9</v>
      </c>
      <c r="L72" s="24">
        <v>104</v>
      </c>
      <c r="M72" s="25">
        <v>98.9</v>
      </c>
      <c r="N72" s="18">
        <v>104.9</v>
      </c>
      <c r="O72" s="28">
        <v>3.9</v>
      </c>
    </row>
    <row r="73" spans="1:15" ht="15">
      <c r="A73" s="19" t="s">
        <v>44</v>
      </c>
      <c r="B73" s="1">
        <v>102.2</v>
      </c>
      <c r="C73" s="1">
        <v>115.2</v>
      </c>
      <c r="D73" s="26">
        <v>100.4</v>
      </c>
      <c r="E73" s="26">
        <v>106.6</v>
      </c>
      <c r="F73" s="26">
        <v>96.9</v>
      </c>
      <c r="G73" s="26">
        <v>100</v>
      </c>
      <c r="H73" s="26">
        <v>100.1</v>
      </c>
      <c r="I73" s="26">
        <v>100</v>
      </c>
      <c r="J73" s="24">
        <v>100</v>
      </c>
      <c r="K73" s="5">
        <v>128.9</v>
      </c>
      <c r="L73" s="24">
        <v>104</v>
      </c>
      <c r="M73" s="25">
        <v>98.9</v>
      </c>
      <c r="N73" s="18">
        <v>104.1</v>
      </c>
      <c r="O73" s="28">
        <v>2.3</v>
      </c>
    </row>
    <row r="74" spans="1:15" ht="15">
      <c r="A74" s="19" t="s">
        <v>38</v>
      </c>
      <c r="B74" s="23">
        <v>103</v>
      </c>
      <c r="C74" s="1">
        <v>115.5</v>
      </c>
      <c r="D74" s="26">
        <v>100.4</v>
      </c>
      <c r="E74" s="26">
        <v>112.8</v>
      </c>
      <c r="F74" s="26">
        <v>97</v>
      </c>
      <c r="G74" s="26">
        <v>100</v>
      </c>
      <c r="H74" s="26">
        <v>101.2</v>
      </c>
      <c r="I74" s="26">
        <v>100</v>
      </c>
      <c r="J74" s="24">
        <v>100</v>
      </c>
      <c r="K74" s="5">
        <v>128.9</v>
      </c>
      <c r="L74" s="24">
        <v>104</v>
      </c>
      <c r="M74" s="25">
        <v>98.9</v>
      </c>
      <c r="N74" s="18">
        <v>105.7</v>
      </c>
      <c r="O74" s="28">
        <v>1.5</v>
      </c>
    </row>
    <row r="75" spans="1:15" ht="15">
      <c r="A75" s="19" t="s">
        <v>45</v>
      </c>
      <c r="B75" s="23">
        <v>100.6</v>
      </c>
      <c r="C75" s="23">
        <v>116</v>
      </c>
      <c r="D75" s="26">
        <v>100.4</v>
      </c>
      <c r="E75" s="26">
        <v>110.2</v>
      </c>
      <c r="F75" s="26">
        <v>96.5</v>
      </c>
      <c r="G75" s="26">
        <v>100</v>
      </c>
      <c r="H75" s="26">
        <v>102.8</v>
      </c>
      <c r="I75" s="26">
        <v>100</v>
      </c>
      <c r="J75" s="24">
        <v>100</v>
      </c>
      <c r="K75" s="5">
        <v>128.9</v>
      </c>
      <c r="L75" s="24">
        <v>104</v>
      </c>
      <c r="M75" s="25">
        <v>98.9</v>
      </c>
      <c r="N75" s="18">
        <v>104.8</v>
      </c>
      <c r="O75" s="28">
        <v>0.8</v>
      </c>
    </row>
    <row r="76" spans="1:15" ht="15">
      <c r="A76" s="19" t="s">
        <v>46</v>
      </c>
      <c r="B76" s="23">
        <v>100</v>
      </c>
      <c r="C76" s="23">
        <v>116</v>
      </c>
      <c r="D76" s="26">
        <v>100.4</v>
      </c>
      <c r="E76" s="26">
        <v>111.8</v>
      </c>
      <c r="F76" s="26">
        <v>96.5</v>
      </c>
      <c r="G76" s="26">
        <v>100</v>
      </c>
      <c r="H76" s="26">
        <v>103.6</v>
      </c>
      <c r="I76" s="26">
        <v>100</v>
      </c>
      <c r="J76" s="24">
        <v>100</v>
      </c>
      <c r="K76" s="5">
        <v>128.9</v>
      </c>
      <c r="L76" s="24">
        <v>104</v>
      </c>
      <c r="M76" s="25">
        <v>98.9</v>
      </c>
      <c r="N76" s="18">
        <v>105</v>
      </c>
      <c r="O76" s="28">
        <v>1.5</v>
      </c>
    </row>
    <row r="77" spans="1:15" ht="15">
      <c r="A77" s="19" t="s">
        <v>39</v>
      </c>
      <c r="B77" s="23">
        <v>99.9</v>
      </c>
      <c r="C77" s="23">
        <v>117</v>
      </c>
      <c r="D77" s="26">
        <v>100.4</v>
      </c>
      <c r="E77" s="26">
        <v>110.8</v>
      </c>
      <c r="F77" s="26">
        <v>96.6</v>
      </c>
      <c r="G77" s="26">
        <v>100</v>
      </c>
      <c r="H77" s="26">
        <v>105</v>
      </c>
      <c r="I77" s="26">
        <v>100</v>
      </c>
      <c r="J77" s="24">
        <v>100</v>
      </c>
      <c r="K77" s="5">
        <v>128.9</v>
      </c>
      <c r="L77" s="24">
        <v>104</v>
      </c>
      <c r="M77" s="25">
        <v>98.9</v>
      </c>
      <c r="N77" s="18">
        <v>105.1</v>
      </c>
      <c r="O77" s="28">
        <v>1.7</v>
      </c>
    </row>
    <row r="78" spans="1:15" ht="15">
      <c r="A78" s="19" t="s">
        <v>47</v>
      </c>
      <c r="B78" s="23">
        <v>102.2</v>
      </c>
      <c r="C78" s="1">
        <v>117.5</v>
      </c>
      <c r="D78" s="26">
        <v>100.4</v>
      </c>
      <c r="E78" s="26">
        <v>111.3</v>
      </c>
      <c r="F78" s="26">
        <v>96.5</v>
      </c>
      <c r="G78" s="26">
        <v>100</v>
      </c>
      <c r="H78" s="26">
        <v>103.2</v>
      </c>
      <c r="I78" s="26">
        <v>100</v>
      </c>
      <c r="J78" s="24">
        <v>100</v>
      </c>
      <c r="K78" s="5">
        <v>128.9</v>
      </c>
      <c r="L78" s="24">
        <v>104</v>
      </c>
      <c r="M78" s="25">
        <v>98.9</v>
      </c>
      <c r="N78" s="18">
        <v>105.7</v>
      </c>
      <c r="O78" s="28">
        <v>2.3</v>
      </c>
    </row>
    <row r="79" spans="1:15" ht="15">
      <c r="A79" s="19" t="s">
        <v>48</v>
      </c>
      <c r="B79" s="23">
        <v>101.2</v>
      </c>
      <c r="C79" s="1">
        <v>119.1</v>
      </c>
      <c r="D79" s="26">
        <v>100.4</v>
      </c>
      <c r="E79" s="26">
        <v>112.3</v>
      </c>
      <c r="F79" s="26">
        <v>96.5</v>
      </c>
      <c r="G79" s="26">
        <v>100</v>
      </c>
      <c r="H79" s="26">
        <v>104.1</v>
      </c>
      <c r="I79" s="26">
        <v>100</v>
      </c>
      <c r="J79" s="24">
        <v>100</v>
      </c>
      <c r="K79" s="5">
        <v>128.9</v>
      </c>
      <c r="L79" s="24">
        <v>104</v>
      </c>
      <c r="M79" s="25">
        <v>98.9</v>
      </c>
      <c r="N79" s="18">
        <v>105.9</v>
      </c>
      <c r="O79" s="28">
        <v>2.5</v>
      </c>
    </row>
    <row r="80" spans="1:15" ht="15">
      <c r="A80" s="19" t="s">
        <v>40</v>
      </c>
      <c r="B80" s="23">
        <v>100.9</v>
      </c>
      <c r="C80" s="1">
        <v>123.6</v>
      </c>
      <c r="D80" s="26">
        <v>100.4</v>
      </c>
      <c r="E80" s="26">
        <v>112.5</v>
      </c>
      <c r="F80" s="26">
        <v>96.7</v>
      </c>
      <c r="G80" s="26">
        <v>100</v>
      </c>
      <c r="H80" s="26">
        <v>103.4</v>
      </c>
      <c r="I80" s="26">
        <v>100</v>
      </c>
      <c r="J80" s="24">
        <v>100</v>
      </c>
      <c r="K80" s="5">
        <v>128.9</v>
      </c>
      <c r="L80" s="24">
        <v>104</v>
      </c>
      <c r="M80" s="25">
        <v>98.9</v>
      </c>
      <c r="N80" s="18">
        <v>106.3</v>
      </c>
      <c r="O80" s="28">
        <v>2.4</v>
      </c>
    </row>
    <row r="81" spans="1:15" ht="15">
      <c r="A81" s="19" t="s">
        <v>49</v>
      </c>
      <c r="B81" s="23">
        <v>102.2</v>
      </c>
      <c r="C81" s="1">
        <v>124.8</v>
      </c>
      <c r="D81" s="26">
        <v>100.4</v>
      </c>
      <c r="E81" s="26">
        <v>113.2</v>
      </c>
      <c r="F81" s="26">
        <v>96.7</v>
      </c>
      <c r="G81" s="26">
        <v>100</v>
      </c>
      <c r="H81" s="26">
        <v>103.5</v>
      </c>
      <c r="I81" s="26">
        <v>100</v>
      </c>
      <c r="J81" s="24">
        <v>100</v>
      </c>
      <c r="K81" s="5">
        <v>128.9</v>
      </c>
      <c r="L81" s="24">
        <v>104</v>
      </c>
      <c r="M81" s="25">
        <v>98.9</v>
      </c>
      <c r="N81" s="18">
        <v>107</v>
      </c>
      <c r="O81" s="28">
        <v>2.5</v>
      </c>
    </row>
    <row r="82" spans="1:15" ht="15">
      <c r="A82" s="19" t="s">
        <v>50</v>
      </c>
      <c r="B82" s="23">
        <v>102.5</v>
      </c>
      <c r="C82" s="1">
        <v>126.2</v>
      </c>
      <c r="D82" s="26">
        <v>100.4</v>
      </c>
      <c r="E82" s="26">
        <v>113.8</v>
      </c>
      <c r="F82" s="26">
        <v>96.7</v>
      </c>
      <c r="G82" s="26">
        <v>100</v>
      </c>
      <c r="H82" s="26">
        <v>103.9</v>
      </c>
      <c r="I82" s="26">
        <v>100</v>
      </c>
      <c r="J82" s="24">
        <v>100</v>
      </c>
      <c r="K82" s="5">
        <v>128.9</v>
      </c>
      <c r="L82" s="24">
        <v>104</v>
      </c>
      <c r="M82" s="25">
        <v>98.9</v>
      </c>
      <c r="N82" s="18">
        <v>107.5</v>
      </c>
      <c r="O82" s="28">
        <v>2.7</v>
      </c>
    </row>
    <row r="83" spans="1:15" ht="15">
      <c r="A83" s="19" t="s">
        <v>41</v>
      </c>
      <c r="B83" s="23">
        <v>101.7</v>
      </c>
      <c r="C83" s="1">
        <v>127.7</v>
      </c>
      <c r="D83" s="26">
        <v>100.4</v>
      </c>
      <c r="E83" s="26">
        <v>114.4</v>
      </c>
      <c r="F83" s="26">
        <v>96.7</v>
      </c>
      <c r="G83" s="26">
        <v>100</v>
      </c>
      <c r="H83" s="26">
        <v>104</v>
      </c>
      <c r="I83" s="26">
        <v>100</v>
      </c>
      <c r="J83" s="24">
        <v>100</v>
      </c>
      <c r="K83" s="5">
        <v>128.9</v>
      </c>
      <c r="L83" s="24">
        <v>104</v>
      </c>
      <c r="M83" s="25">
        <v>98.9</v>
      </c>
      <c r="N83" s="18">
        <v>107.5</v>
      </c>
      <c r="O83" s="28">
        <v>3</v>
      </c>
    </row>
    <row r="84" spans="1:15" ht="15">
      <c r="A84" s="19" t="s">
        <v>53</v>
      </c>
      <c r="B84" s="23">
        <v>103.1</v>
      </c>
      <c r="C84" s="23">
        <v>176</v>
      </c>
      <c r="D84" s="26">
        <v>100</v>
      </c>
      <c r="E84" s="26">
        <v>115.8</v>
      </c>
      <c r="F84" s="26">
        <v>97.2</v>
      </c>
      <c r="G84" s="26">
        <v>109.6</v>
      </c>
      <c r="H84" s="26">
        <v>104.2</v>
      </c>
      <c r="I84" s="26">
        <v>100</v>
      </c>
      <c r="J84" s="24">
        <v>100</v>
      </c>
      <c r="K84" s="5">
        <v>128.9</v>
      </c>
      <c r="L84" s="24">
        <v>104</v>
      </c>
      <c r="M84" s="25">
        <v>98.9</v>
      </c>
      <c r="N84" s="18">
        <v>114.2</v>
      </c>
      <c r="O84" s="28">
        <v>4.9744897959183465</v>
      </c>
    </row>
    <row r="85" spans="1:15" ht="15">
      <c r="A85" s="19" t="s">
        <v>44</v>
      </c>
      <c r="B85" s="23">
        <v>103.7</v>
      </c>
      <c r="C85" s="23">
        <v>177</v>
      </c>
      <c r="D85" s="26">
        <v>100</v>
      </c>
      <c r="E85" s="26">
        <v>114.4</v>
      </c>
      <c r="F85" s="26">
        <v>97.4</v>
      </c>
      <c r="G85" s="26">
        <v>109.6</v>
      </c>
      <c r="H85" s="26">
        <v>104.2</v>
      </c>
      <c r="I85" s="26">
        <v>100</v>
      </c>
      <c r="J85" s="24">
        <v>100</v>
      </c>
      <c r="K85" s="5">
        <v>128.9</v>
      </c>
      <c r="L85" s="24">
        <v>104</v>
      </c>
      <c r="M85" s="25">
        <v>98.9</v>
      </c>
      <c r="N85" s="18">
        <v>114.3</v>
      </c>
      <c r="O85" s="28">
        <v>7.2112316528398335</v>
      </c>
    </row>
    <row r="86" spans="1:15" ht="15">
      <c r="A86" s="19" t="s">
        <v>38</v>
      </c>
      <c r="B86" s="23">
        <v>104.7</v>
      </c>
      <c r="C86" s="1">
        <v>175.7</v>
      </c>
      <c r="D86" s="26">
        <v>100</v>
      </c>
      <c r="E86" s="26">
        <v>114.5</v>
      </c>
      <c r="F86" s="26">
        <v>97.3</v>
      </c>
      <c r="G86" s="26">
        <v>109.6</v>
      </c>
      <c r="H86" s="26">
        <v>102.4</v>
      </c>
      <c r="I86" s="26">
        <v>100</v>
      </c>
      <c r="J86" s="24">
        <v>100</v>
      </c>
      <c r="K86" s="5">
        <v>128.9</v>
      </c>
      <c r="L86" s="24">
        <v>104</v>
      </c>
      <c r="M86" s="25">
        <v>98.9</v>
      </c>
      <c r="N86" s="18">
        <v>114.1</v>
      </c>
      <c r="O86" s="28">
        <v>8.865586272640623</v>
      </c>
    </row>
    <row r="87" spans="1:15" ht="15">
      <c r="A87" s="19" t="s">
        <v>45</v>
      </c>
      <c r="B87" s="23">
        <v>104.9</v>
      </c>
      <c r="C87" s="1">
        <v>175.8</v>
      </c>
      <c r="D87" s="26">
        <v>100</v>
      </c>
      <c r="E87" s="26">
        <v>113.5</v>
      </c>
      <c r="F87" s="26">
        <v>97.3</v>
      </c>
      <c r="G87" s="26">
        <v>109.6</v>
      </c>
      <c r="H87" s="26">
        <v>99</v>
      </c>
      <c r="I87" s="26">
        <v>100</v>
      </c>
      <c r="J87" s="24">
        <v>100</v>
      </c>
      <c r="K87" s="5">
        <v>128.9</v>
      </c>
      <c r="L87" s="24">
        <v>104</v>
      </c>
      <c r="M87" s="25">
        <v>98.9</v>
      </c>
      <c r="N87" s="18">
        <v>113.4</v>
      </c>
      <c r="O87" s="28">
        <v>8.645899554990443</v>
      </c>
    </row>
    <row r="88" spans="1:15" ht="15">
      <c r="A88" s="19" t="s">
        <v>46</v>
      </c>
      <c r="B88" s="23">
        <v>105.2</v>
      </c>
      <c r="C88" s="23">
        <v>173</v>
      </c>
      <c r="D88" s="26">
        <v>100</v>
      </c>
      <c r="E88" s="26">
        <v>111</v>
      </c>
      <c r="F88" s="26">
        <v>96.7</v>
      </c>
      <c r="G88" s="26">
        <v>109.6</v>
      </c>
      <c r="H88" s="26">
        <v>96</v>
      </c>
      <c r="I88" s="26">
        <v>100</v>
      </c>
      <c r="J88" s="24">
        <v>100</v>
      </c>
      <c r="K88" s="5">
        <v>128.9</v>
      </c>
      <c r="L88" s="24">
        <v>104</v>
      </c>
      <c r="M88" s="25">
        <v>98.9</v>
      </c>
      <c r="N88" s="18">
        <v>112.2</v>
      </c>
      <c r="O88" s="28">
        <v>7.670364500792393</v>
      </c>
    </row>
    <row r="89" spans="1:15" ht="15">
      <c r="A89" s="19" t="s">
        <v>39</v>
      </c>
      <c r="B89" s="23">
        <v>104.2</v>
      </c>
      <c r="C89" s="1">
        <v>140.1</v>
      </c>
      <c r="D89" s="26">
        <v>100</v>
      </c>
      <c r="E89" s="26">
        <v>110.9</v>
      </c>
      <c r="F89" s="26">
        <v>96.6</v>
      </c>
      <c r="G89" s="26">
        <v>109.6</v>
      </c>
      <c r="H89" s="26">
        <v>94.6</v>
      </c>
      <c r="I89" s="26">
        <v>100</v>
      </c>
      <c r="J89" s="24">
        <v>100</v>
      </c>
      <c r="K89" s="5">
        <v>128.9</v>
      </c>
      <c r="L89" s="24">
        <v>104</v>
      </c>
      <c r="M89" s="25">
        <v>98.9</v>
      </c>
      <c r="N89" s="18">
        <v>107.6</v>
      </c>
      <c r="O89" s="28">
        <v>5.811368688472562</v>
      </c>
    </row>
    <row r="90" spans="1:15" ht="15">
      <c r="A90" s="19" t="s">
        <v>47</v>
      </c>
      <c r="B90" s="23">
        <v>103.6</v>
      </c>
      <c r="C90" s="23">
        <v>129</v>
      </c>
      <c r="D90" s="26">
        <v>100</v>
      </c>
      <c r="E90" s="26">
        <v>110.4</v>
      </c>
      <c r="F90" s="26">
        <v>96.7</v>
      </c>
      <c r="G90" s="26">
        <v>109.6</v>
      </c>
      <c r="H90" s="26">
        <v>95.6</v>
      </c>
      <c r="I90" s="26">
        <v>100</v>
      </c>
      <c r="J90" s="24">
        <v>100</v>
      </c>
      <c r="K90" s="5">
        <v>128.9</v>
      </c>
      <c r="L90" s="24">
        <v>104</v>
      </c>
      <c r="M90" s="25">
        <v>98.9</v>
      </c>
      <c r="N90" s="18">
        <v>106.1</v>
      </c>
      <c r="O90" s="28">
        <v>3.19822672577581</v>
      </c>
    </row>
    <row r="91" spans="1:15" ht="15">
      <c r="A91" s="19" t="s">
        <v>48</v>
      </c>
      <c r="B91" s="23">
        <v>101.9</v>
      </c>
      <c r="C91" s="1">
        <v>126.9</v>
      </c>
      <c r="D91" s="26">
        <v>100</v>
      </c>
      <c r="E91" s="26">
        <v>111.7</v>
      </c>
      <c r="F91" s="26">
        <v>96.8</v>
      </c>
      <c r="G91" s="26">
        <v>109.6</v>
      </c>
      <c r="H91" s="26">
        <v>94.6</v>
      </c>
      <c r="I91" s="26">
        <v>100</v>
      </c>
      <c r="J91" s="24">
        <v>100</v>
      </c>
      <c r="K91" s="5">
        <v>128.9</v>
      </c>
      <c r="L91" s="24">
        <v>104</v>
      </c>
      <c r="M91" s="25">
        <v>98.9</v>
      </c>
      <c r="N91" s="18">
        <v>105.3</v>
      </c>
      <c r="O91" s="28">
        <v>0.7262393432270198</v>
      </c>
    </row>
    <row r="92" spans="1:15" ht="15">
      <c r="A92" s="19" t="s">
        <v>40</v>
      </c>
      <c r="B92" s="23">
        <v>101.7</v>
      </c>
      <c r="C92" s="1">
        <v>131.5</v>
      </c>
      <c r="D92" s="26">
        <v>100</v>
      </c>
      <c r="E92" s="26">
        <v>111.2</v>
      </c>
      <c r="F92" s="26">
        <v>96.8</v>
      </c>
      <c r="G92" s="26">
        <v>109.6</v>
      </c>
      <c r="H92" s="26">
        <v>94.3</v>
      </c>
      <c r="I92" s="26">
        <v>100</v>
      </c>
      <c r="J92" s="24">
        <v>100</v>
      </c>
      <c r="K92" s="5">
        <v>128.9</v>
      </c>
      <c r="L92" s="24">
        <v>104</v>
      </c>
      <c r="M92" s="25">
        <v>98.9</v>
      </c>
      <c r="N92" s="18">
        <v>105.7</v>
      </c>
      <c r="O92" s="28">
        <v>-0.25165146272415617</v>
      </c>
    </row>
    <row r="93" spans="1:15" ht="15">
      <c r="A93" s="19" t="s">
        <v>49</v>
      </c>
      <c r="B93" s="23">
        <v>101.5</v>
      </c>
      <c r="C93" s="1">
        <v>128.4</v>
      </c>
      <c r="D93" s="26">
        <v>100</v>
      </c>
      <c r="E93" s="26">
        <v>112.2</v>
      </c>
      <c r="F93" s="26">
        <v>96.8</v>
      </c>
      <c r="G93" s="26">
        <v>109.6</v>
      </c>
      <c r="H93" s="26">
        <v>95.6</v>
      </c>
      <c r="I93" s="26">
        <v>100</v>
      </c>
      <c r="J93" s="24">
        <v>100</v>
      </c>
      <c r="K93" s="5">
        <v>128.9</v>
      </c>
      <c r="L93" s="24">
        <v>104</v>
      </c>
      <c r="M93" s="25">
        <v>98.9</v>
      </c>
      <c r="N93" s="18">
        <v>105.6</v>
      </c>
      <c r="O93" s="28">
        <v>-0.8145363408521122</v>
      </c>
    </row>
    <row r="94" spans="1:15" ht="15">
      <c r="A94" s="19" t="s">
        <v>50</v>
      </c>
      <c r="B94" s="23">
        <v>98.5</v>
      </c>
      <c r="C94" s="1">
        <v>140.8</v>
      </c>
      <c r="D94" s="26">
        <v>100</v>
      </c>
      <c r="E94" s="26">
        <v>111.7</v>
      </c>
      <c r="F94" s="26">
        <v>96.2</v>
      </c>
      <c r="G94" s="26">
        <v>109.6</v>
      </c>
      <c r="H94" s="26">
        <v>95.2</v>
      </c>
      <c r="I94" s="26">
        <v>100</v>
      </c>
      <c r="J94" s="24">
        <v>100</v>
      </c>
      <c r="K94" s="5">
        <v>128.9</v>
      </c>
      <c r="L94" s="24">
        <v>104</v>
      </c>
      <c r="M94" s="25">
        <v>98.9</v>
      </c>
      <c r="N94" s="18">
        <v>106</v>
      </c>
      <c r="O94" s="28">
        <v>-1.0910224438902771</v>
      </c>
    </row>
    <row r="95" spans="1:15" ht="15">
      <c r="A95" s="19" t="s">
        <v>41</v>
      </c>
      <c r="B95" s="23">
        <v>97.2</v>
      </c>
      <c r="C95" s="1">
        <v>132.2</v>
      </c>
      <c r="D95" s="26">
        <v>100</v>
      </c>
      <c r="E95" s="26">
        <v>111.7</v>
      </c>
      <c r="F95" s="26">
        <v>96.2</v>
      </c>
      <c r="G95" s="26">
        <v>109.6</v>
      </c>
      <c r="H95" s="26">
        <v>95.2</v>
      </c>
      <c r="I95" s="26">
        <v>100</v>
      </c>
      <c r="J95" s="24">
        <v>100</v>
      </c>
      <c r="K95" s="5">
        <v>128.9</v>
      </c>
      <c r="L95" s="24">
        <v>104</v>
      </c>
      <c r="M95" s="25">
        <v>98.9</v>
      </c>
      <c r="N95" s="18">
        <v>104.5</v>
      </c>
      <c r="O95" s="28">
        <v>-1.832298136645949</v>
      </c>
    </row>
    <row r="96" spans="1:15" ht="15">
      <c r="A96" s="19" t="s">
        <v>54</v>
      </c>
      <c r="B96" s="23">
        <v>96.3</v>
      </c>
      <c r="C96" s="1">
        <v>154.4</v>
      </c>
      <c r="D96" s="26">
        <v>101</v>
      </c>
      <c r="E96" s="26">
        <v>116</v>
      </c>
      <c r="F96" s="26">
        <v>92.5</v>
      </c>
      <c r="G96" s="26">
        <v>109.6</v>
      </c>
      <c r="H96" s="26">
        <v>96.8</v>
      </c>
      <c r="I96" s="26">
        <v>100</v>
      </c>
      <c r="J96" s="24">
        <v>100.7</v>
      </c>
      <c r="K96" s="5">
        <v>124.9</v>
      </c>
      <c r="L96" s="24">
        <v>104</v>
      </c>
      <c r="M96" s="25">
        <v>98.9</v>
      </c>
      <c r="N96" s="18">
        <v>107.8</v>
      </c>
      <c r="O96" s="28">
        <v>-3.3110571081409357</v>
      </c>
    </row>
    <row r="97" spans="1:15" ht="15">
      <c r="A97" s="19" t="s">
        <v>44</v>
      </c>
      <c r="B97" s="23">
        <v>97.3</v>
      </c>
      <c r="C97" s="1">
        <v>185.1</v>
      </c>
      <c r="D97" s="26">
        <v>103.1</v>
      </c>
      <c r="E97" s="26">
        <v>113.5</v>
      </c>
      <c r="F97" s="26">
        <v>91.6</v>
      </c>
      <c r="G97" s="26">
        <v>107.1</v>
      </c>
      <c r="H97" s="26">
        <v>98</v>
      </c>
      <c r="I97" s="26">
        <v>100</v>
      </c>
      <c r="J97" s="24">
        <v>99.7</v>
      </c>
      <c r="K97" s="5">
        <v>124.9</v>
      </c>
      <c r="L97" s="24">
        <v>104</v>
      </c>
      <c r="M97" s="25">
        <v>97.9</v>
      </c>
      <c r="N97" s="18">
        <v>111.6</v>
      </c>
      <c r="O97" s="28">
        <v>-3.6011904761904856</v>
      </c>
    </row>
    <row r="98" spans="1:15" ht="15">
      <c r="A98" s="19" t="s">
        <v>38</v>
      </c>
      <c r="B98" s="23">
        <v>100.8</v>
      </c>
      <c r="C98" s="1">
        <v>192.2</v>
      </c>
      <c r="D98" s="26">
        <v>103.1</v>
      </c>
      <c r="E98" s="26">
        <v>115.7</v>
      </c>
      <c r="F98" s="26">
        <v>91.8</v>
      </c>
      <c r="G98" s="26">
        <v>107.1</v>
      </c>
      <c r="H98" s="26">
        <v>96.8</v>
      </c>
      <c r="I98" s="26">
        <v>100</v>
      </c>
      <c r="J98" s="24">
        <v>99.7</v>
      </c>
      <c r="K98" s="5">
        <v>124.9</v>
      </c>
      <c r="L98" s="24">
        <v>104</v>
      </c>
      <c r="M98" s="25">
        <v>97.9</v>
      </c>
      <c r="N98" s="18">
        <v>113.8</v>
      </c>
      <c r="O98" s="28">
        <v>-2.743724460011676</v>
      </c>
    </row>
    <row r="99" spans="1:15" ht="15">
      <c r="A99" s="19" t="s">
        <v>45</v>
      </c>
      <c r="B99" s="23">
        <v>99.3</v>
      </c>
      <c r="C99" s="1">
        <v>166.2</v>
      </c>
      <c r="D99" s="26">
        <v>102.2</v>
      </c>
      <c r="E99" s="26">
        <v>118.2</v>
      </c>
      <c r="F99" s="26">
        <v>91.8</v>
      </c>
      <c r="G99" s="26">
        <v>107.1</v>
      </c>
      <c r="H99" s="26">
        <v>99.5</v>
      </c>
      <c r="I99" s="26">
        <v>100</v>
      </c>
      <c r="J99" s="24">
        <v>99.7</v>
      </c>
      <c r="K99" s="5">
        <v>124.9</v>
      </c>
      <c r="L99" s="24">
        <v>104</v>
      </c>
      <c r="M99" s="25">
        <v>97.9</v>
      </c>
      <c r="N99" s="18">
        <v>111.1</v>
      </c>
      <c r="O99" s="28">
        <v>-1.5506143943826656</v>
      </c>
    </row>
    <row r="100" spans="1:15" ht="15">
      <c r="A100" s="19" t="s">
        <v>46</v>
      </c>
      <c r="B100" s="23">
        <v>99.1</v>
      </c>
      <c r="C100" s="1">
        <v>166.4</v>
      </c>
      <c r="D100" s="26">
        <v>102.3</v>
      </c>
      <c r="E100" s="26">
        <v>116.1</v>
      </c>
      <c r="F100" s="26">
        <v>92.1</v>
      </c>
      <c r="G100" s="26">
        <v>107.1</v>
      </c>
      <c r="H100" s="26">
        <v>99.3</v>
      </c>
      <c r="I100" s="26">
        <v>100</v>
      </c>
      <c r="J100" s="24">
        <v>99.7</v>
      </c>
      <c r="K100" s="5">
        <v>124.9</v>
      </c>
      <c r="L100" s="24">
        <v>102.7</v>
      </c>
      <c r="M100" s="25">
        <v>108.5</v>
      </c>
      <c r="N100" s="18">
        <v>110.8</v>
      </c>
      <c r="O100" s="28">
        <v>-1.1775095672652447</v>
      </c>
    </row>
    <row r="101" spans="1:15" ht="15">
      <c r="A101" s="19" t="s">
        <v>39</v>
      </c>
      <c r="B101" s="23">
        <v>99.3</v>
      </c>
      <c r="C101" s="1">
        <v>140.9</v>
      </c>
      <c r="D101" s="26">
        <v>102.1</v>
      </c>
      <c r="E101" s="26">
        <v>115.5</v>
      </c>
      <c r="F101" s="26">
        <v>92.1</v>
      </c>
      <c r="G101" s="26">
        <v>107.5</v>
      </c>
      <c r="H101" s="26">
        <v>99.7</v>
      </c>
      <c r="I101" s="26">
        <v>100</v>
      </c>
      <c r="J101" s="24">
        <v>101.6</v>
      </c>
      <c r="K101" s="5">
        <v>124.9</v>
      </c>
      <c r="L101" s="24">
        <v>102.7</v>
      </c>
      <c r="M101" s="25">
        <v>102.7</v>
      </c>
      <c r="N101" s="18">
        <v>107.6</v>
      </c>
      <c r="O101" s="28">
        <v>-1.1104441776710772</v>
      </c>
    </row>
    <row r="102" spans="1:15" ht="15">
      <c r="A102" s="19" t="s">
        <v>47</v>
      </c>
      <c r="B102" s="23">
        <v>99</v>
      </c>
      <c r="C102" s="1">
        <v>133.8</v>
      </c>
      <c r="D102" s="26">
        <v>101.5</v>
      </c>
      <c r="E102" s="26">
        <v>116</v>
      </c>
      <c r="F102" s="26">
        <v>93.2</v>
      </c>
      <c r="G102" s="26">
        <v>107.5</v>
      </c>
      <c r="H102" s="26">
        <v>100.6</v>
      </c>
      <c r="I102" s="26">
        <v>100</v>
      </c>
      <c r="J102" s="24">
        <v>101.2</v>
      </c>
      <c r="K102" s="5">
        <v>124.9</v>
      </c>
      <c r="L102" s="24">
        <v>103.3</v>
      </c>
      <c r="M102" s="25">
        <v>102.7</v>
      </c>
      <c r="N102" s="18">
        <v>106.9</v>
      </c>
      <c r="O102" s="28">
        <v>-0.18410555385087735</v>
      </c>
    </row>
    <row r="103" spans="1:15" ht="15">
      <c r="A103" s="19" t="s">
        <v>48</v>
      </c>
      <c r="B103" s="23">
        <v>98.4</v>
      </c>
      <c r="C103" s="1">
        <v>135.3</v>
      </c>
      <c r="D103" s="26">
        <v>100.5</v>
      </c>
      <c r="E103" s="26">
        <v>117.5</v>
      </c>
      <c r="F103" s="26">
        <v>94.4</v>
      </c>
      <c r="G103" s="26">
        <v>107.5</v>
      </c>
      <c r="H103" s="26">
        <v>101.5</v>
      </c>
      <c r="I103" s="26">
        <v>100</v>
      </c>
      <c r="J103" s="24">
        <v>99.7</v>
      </c>
      <c r="K103" s="5">
        <v>124.9</v>
      </c>
      <c r="L103" s="24">
        <v>103.8</v>
      </c>
      <c r="M103" s="25">
        <v>102.7</v>
      </c>
      <c r="N103" s="18">
        <v>107.3</v>
      </c>
      <c r="O103" s="28">
        <v>0.8777429467084596</v>
      </c>
    </row>
    <row r="104" spans="1:15" ht="15">
      <c r="A104" s="19" t="s">
        <v>40</v>
      </c>
      <c r="B104" s="23">
        <v>97.9</v>
      </c>
      <c r="C104" s="1">
        <v>139.7</v>
      </c>
      <c r="D104" s="26">
        <v>100.5</v>
      </c>
      <c r="E104" s="26">
        <v>118.7</v>
      </c>
      <c r="F104" s="26">
        <v>94.2</v>
      </c>
      <c r="G104" s="26">
        <v>107.5</v>
      </c>
      <c r="H104" s="26">
        <v>102</v>
      </c>
      <c r="I104" s="26">
        <v>100</v>
      </c>
      <c r="J104" s="24">
        <v>99.7</v>
      </c>
      <c r="K104" s="5">
        <v>124.9</v>
      </c>
      <c r="L104" s="24">
        <v>103.8</v>
      </c>
      <c r="M104" s="25">
        <v>102.7</v>
      </c>
      <c r="N104" s="18">
        <v>108</v>
      </c>
      <c r="O104" s="28">
        <v>1.6083254493850507</v>
      </c>
    </row>
    <row r="105" spans="1:15" ht="15">
      <c r="A105" s="19" t="s">
        <v>49</v>
      </c>
      <c r="B105" s="23">
        <v>99.2</v>
      </c>
      <c r="C105" s="1">
        <v>136.1</v>
      </c>
      <c r="D105" s="26">
        <v>100.5</v>
      </c>
      <c r="E105" s="26">
        <v>119.5</v>
      </c>
      <c r="F105" s="26">
        <v>93.7</v>
      </c>
      <c r="G105" s="26">
        <v>110</v>
      </c>
      <c r="H105" s="26">
        <v>102.2</v>
      </c>
      <c r="I105" s="26">
        <v>100</v>
      </c>
      <c r="J105" s="24">
        <v>99.7</v>
      </c>
      <c r="K105" s="5">
        <v>124.9</v>
      </c>
      <c r="L105" s="24">
        <v>103.8</v>
      </c>
      <c r="M105" s="25">
        <v>102.7</v>
      </c>
      <c r="N105" s="18">
        <v>108.1</v>
      </c>
      <c r="O105" s="28">
        <v>2.147820593809202</v>
      </c>
    </row>
    <row r="106" spans="1:15" ht="15">
      <c r="A106" s="19" t="s">
        <v>50</v>
      </c>
      <c r="B106" s="23">
        <v>99.1</v>
      </c>
      <c r="C106" s="1">
        <v>135.9</v>
      </c>
      <c r="D106" s="26">
        <v>100.5</v>
      </c>
      <c r="E106" s="26">
        <v>119</v>
      </c>
      <c r="F106" s="26">
        <v>94</v>
      </c>
      <c r="G106" s="26">
        <v>110</v>
      </c>
      <c r="H106" s="26">
        <v>103.2</v>
      </c>
      <c r="I106" s="26">
        <v>100</v>
      </c>
      <c r="J106" s="24">
        <v>99.8</v>
      </c>
      <c r="K106" s="5">
        <v>124.9</v>
      </c>
      <c r="L106" s="24">
        <v>105.5</v>
      </c>
      <c r="M106" s="25">
        <v>102.7</v>
      </c>
      <c r="N106" s="18">
        <v>108.2</v>
      </c>
      <c r="O106" s="28">
        <v>2.2061140876142638</v>
      </c>
    </row>
    <row r="107" spans="1:15" ht="15">
      <c r="A107" s="19" t="s">
        <v>41</v>
      </c>
      <c r="B107" s="23">
        <v>99.9</v>
      </c>
      <c r="C107" s="1">
        <v>134.6</v>
      </c>
      <c r="D107" s="26">
        <v>100.5</v>
      </c>
      <c r="E107" s="26">
        <v>121.1</v>
      </c>
      <c r="F107" s="26">
        <v>94.2</v>
      </c>
      <c r="G107" s="26">
        <v>110</v>
      </c>
      <c r="H107" s="26">
        <v>103.5</v>
      </c>
      <c r="I107" s="26">
        <v>100</v>
      </c>
      <c r="J107" s="24">
        <v>99.8</v>
      </c>
      <c r="K107" s="5">
        <v>124.9</v>
      </c>
      <c r="L107" s="24">
        <v>105.5</v>
      </c>
      <c r="M107" s="25">
        <v>102.7</v>
      </c>
      <c r="N107" s="18">
        <v>108.7</v>
      </c>
      <c r="O107" s="28">
        <v>2.8155646947168433</v>
      </c>
    </row>
    <row r="108" spans="1:15" ht="15">
      <c r="A108" s="19" t="s">
        <v>55</v>
      </c>
      <c r="B108" s="23">
        <v>100.4</v>
      </c>
      <c r="C108" s="1">
        <v>139.8</v>
      </c>
      <c r="D108" s="26">
        <v>100.5</v>
      </c>
      <c r="E108" s="26">
        <v>123.7</v>
      </c>
      <c r="F108" s="26">
        <v>94.2</v>
      </c>
      <c r="G108" s="26">
        <v>110</v>
      </c>
      <c r="H108" s="26">
        <v>101.8</v>
      </c>
      <c r="I108" s="26">
        <v>100</v>
      </c>
      <c r="J108" s="24">
        <v>99.8</v>
      </c>
      <c r="K108" s="5">
        <v>124.9</v>
      </c>
      <c r="L108" s="24">
        <v>105.5</v>
      </c>
      <c r="M108" s="25">
        <v>102.7</v>
      </c>
      <c r="N108" s="18">
        <v>109.7</v>
      </c>
      <c r="O108" s="28">
        <v>2.607602890355021</v>
      </c>
    </row>
    <row r="109" spans="1:15" ht="15">
      <c r="A109" s="19" t="s">
        <v>44</v>
      </c>
      <c r="B109" s="23">
        <v>101.6</v>
      </c>
      <c r="C109" s="1">
        <v>140.1</v>
      </c>
      <c r="D109" s="26">
        <v>100.5</v>
      </c>
      <c r="E109" s="26">
        <v>123.6</v>
      </c>
      <c r="F109" s="26">
        <v>94.3</v>
      </c>
      <c r="G109" s="26">
        <v>110</v>
      </c>
      <c r="H109" s="26">
        <v>103</v>
      </c>
      <c r="I109" s="26">
        <v>100</v>
      </c>
      <c r="J109" s="24">
        <v>99.8</v>
      </c>
      <c r="K109" s="5">
        <v>129.8</v>
      </c>
      <c r="L109" s="24">
        <v>105.5</v>
      </c>
      <c r="M109" s="25">
        <v>102.7</v>
      </c>
      <c r="N109" s="18">
        <v>110.4</v>
      </c>
      <c r="O109" s="28">
        <v>1.6128125964804174</v>
      </c>
    </row>
    <row r="110" spans="1:15" ht="15">
      <c r="A110" s="19" t="s">
        <v>38</v>
      </c>
      <c r="B110" s="23">
        <v>103</v>
      </c>
      <c r="C110" s="1">
        <v>130.2</v>
      </c>
      <c r="D110" s="26">
        <v>100.5</v>
      </c>
      <c r="E110" s="26">
        <v>122.4</v>
      </c>
      <c r="F110" s="26">
        <v>94.9</v>
      </c>
      <c r="G110" s="26">
        <v>108.8</v>
      </c>
      <c r="H110" s="26">
        <v>108.3</v>
      </c>
      <c r="I110" s="26">
        <v>100</v>
      </c>
      <c r="J110" s="24">
        <v>99.8</v>
      </c>
      <c r="K110" s="5">
        <v>129.8</v>
      </c>
      <c r="L110" s="24">
        <v>105.5</v>
      </c>
      <c r="M110" s="25">
        <v>102.6</v>
      </c>
      <c r="N110" s="18">
        <v>110.5</v>
      </c>
      <c r="O110" s="28">
        <v>-0.7803121248499356</v>
      </c>
    </row>
    <row r="111" spans="1:15" ht="15" hidden="1">
      <c r="A111" s="19" t="s">
        <v>45</v>
      </c>
      <c r="B111" s="23"/>
      <c r="D111" s="26"/>
      <c r="E111" s="26"/>
      <c r="F111" s="26"/>
      <c r="G111" s="26"/>
      <c r="H111" s="26"/>
      <c r="I111" s="26"/>
      <c r="J111" s="24"/>
      <c r="K111" s="5"/>
      <c r="L111" s="24"/>
      <c r="M111" s="25"/>
      <c r="N111" s="18"/>
      <c r="O111" s="28"/>
    </row>
    <row r="112" spans="1:15" ht="15" hidden="1">
      <c r="A112" s="19" t="s">
        <v>46</v>
      </c>
      <c r="B112" s="23"/>
      <c r="D112" s="26"/>
      <c r="E112" s="26"/>
      <c r="F112" s="26"/>
      <c r="G112" s="26"/>
      <c r="H112" s="26"/>
      <c r="I112" s="26"/>
      <c r="J112" s="24"/>
      <c r="K112" s="5"/>
      <c r="L112" s="24"/>
      <c r="M112" s="25"/>
      <c r="N112" s="18"/>
      <c r="O112" s="28"/>
    </row>
    <row r="113" spans="1:15" ht="15" hidden="1">
      <c r="A113" s="19" t="s">
        <v>39</v>
      </c>
      <c r="B113" s="23"/>
      <c r="D113" s="26"/>
      <c r="E113" s="26"/>
      <c r="F113" s="26"/>
      <c r="G113" s="26"/>
      <c r="H113" s="26"/>
      <c r="I113" s="26"/>
      <c r="J113" s="24"/>
      <c r="K113" s="5"/>
      <c r="L113" s="24"/>
      <c r="M113" s="25"/>
      <c r="N113" s="18"/>
      <c r="O113" s="28"/>
    </row>
    <row r="114" spans="1:15" ht="15" hidden="1">
      <c r="A114" s="19" t="s">
        <v>47</v>
      </c>
      <c r="B114" s="23"/>
      <c r="D114" s="26"/>
      <c r="E114" s="26"/>
      <c r="F114" s="26"/>
      <c r="G114" s="26"/>
      <c r="H114" s="26"/>
      <c r="I114" s="26"/>
      <c r="J114" s="24"/>
      <c r="K114" s="5"/>
      <c r="L114" s="24"/>
      <c r="M114" s="25"/>
      <c r="N114" s="18"/>
      <c r="O114" s="28"/>
    </row>
    <row r="115" spans="1:15" ht="15" hidden="1">
      <c r="A115" s="19" t="s">
        <v>48</v>
      </c>
      <c r="B115" s="23"/>
      <c r="D115" s="26"/>
      <c r="E115" s="26"/>
      <c r="F115" s="26"/>
      <c r="G115" s="26"/>
      <c r="H115" s="26"/>
      <c r="I115" s="26"/>
      <c r="J115" s="24"/>
      <c r="K115" s="5"/>
      <c r="L115" s="24"/>
      <c r="M115" s="25"/>
      <c r="N115" s="18"/>
      <c r="O115" s="28"/>
    </row>
    <row r="116" spans="1:15" ht="15" hidden="1">
      <c r="A116" s="19" t="s">
        <v>40</v>
      </c>
      <c r="B116" s="23"/>
      <c r="D116" s="26"/>
      <c r="E116" s="26"/>
      <c r="F116" s="26"/>
      <c r="G116" s="26"/>
      <c r="H116" s="26"/>
      <c r="I116" s="26"/>
      <c r="J116" s="24"/>
      <c r="K116" s="5"/>
      <c r="L116" s="24"/>
      <c r="M116" s="25"/>
      <c r="N116" s="18"/>
      <c r="O116" s="28"/>
    </row>
    <row r="117" spans="1:15" ht="15" hidden="1">
      <c r="A117" s="19" t="s">
        <v>49</v>
      </c>
      <c r="B117" s="23"/>
      <c r="D117" s="26"/>
      <c r="E117" s="26"/>
      <c r="F117" s="26"/>
      <c r="G117" s="26"/>
      <c r="H117" s="26"/>
      <c r="I117" s="26"/>
      <c r="J117" s="24"/>
      <c r="K117" s="5"/>
      <c r="L117" s="24"/>
      <c r="M117" s="25"/>
      <c r="N117" s="18"/>
      <c r="O117" s="28"/>
    </row>
    <row r="118" spans="1:15" ht="15" hidden="1">
      <c r="A118" s="19" t="s">
        <v>50</v>
      </c>
      <c r="B118" s="23"/>
      <c r="D118" s="26"/>
      <c r="E118" s="26"/>
      <c r="F118" s="26"/>
      <c r="G118" s="26"/>
      <c r="H118" s="26"/>
      <c r="I118" s="26"/>
      <c r="J118" s="24"/>
      <c r="K118" s="5"/>
      <c r="L118" s="24"/>
      <c r="M118" s="25"/>
      <c r="N118" s="18"/>
      <c r="O118" s="28"/>
    </row>
    <row r="119" spans="1:15" ht="15" hidden="1">
      <c r="A119" s="19" t="s">
        <v>41</v>
      </c>
      <c r="B119" s="23"/>
      <c r="D119" s="26"/>
      <c r="E119" s="26"/>
      <c r="F119" s="26"/>
      <c r="G119" s="26"/>
      <c r="H119" s="26"/>
      <c r="I119" s="26"/>
      <c r="J119" s="24"/>
      <c r="K119" s="5"/>
      <c r="L119" s="24"/>
      <c r="M119" s="25"/>
      <c r="N119" s="18"/>
      <c r="O119" s="28"/>
    </row>
    <row r="120" spans="1:15" ht="15">
      <c r="A120" s="19"/>
      <c r="B120" s="23"/>
      <c r="D120" s="26"/>
      <c r="E120" s="26"/>
      <c r="F120" s="26"/>
      <c r="G120" s="26"/>
      <c r="H120" s="26"/>
      <c r="I120" s="26"/>
      <c r="J120" s="24"/>
      <c r="K120" s="5"/>
      <c r="L120" s="24"/>
      <c r="M120" s="25"/>
      <c r="N120" s="18"/>
      <c r="O120" s="28"/>
    </row>
    <row r="121" spans="1:15" ht="15">
      <c r="A121" s="19"/>
      <c r="B121" s="23"/>
      <c r="D121" s="26"/>
      <c r="E121" s="26"/>
      <c r="F121" s="26"/>
      <c r="G121" s="26"/>
      <c r="H121" s="26"/>
      <c r="I121" s="26"/>
      <c r="J121" s="24"/>
      <c r="K121" s="5"/>
      <c r="L121" s="24"/>
      <c r="M121" s="25"/>
      <c r="N121" s="18"/>
      <c r="O121" s="28"/>
    </row>
    <row r="122" spans="1:15" ht="11" thickBot="1">
      <c r="A122" s="35"/>
      <c r="B122" s="35"/>
      <c r="C122" s="35"/>
      <c r="D122" s="35"/>
      <c r="E122" s="35"/>
      <c r="F122" s="35"/>
      <c r="G122" s="35"/>
      <c r="H122" s="35"/>
      <c r="I122" s="35"/>
      <c r="J122" s="36"/>
      <c r="K122" s="36"/>
      <c r="L122" s="36"/>
      <c r="M122" s="37"/>
      <c r="N122" s="37"/>
      <c r="O122" s="37"/>
    </row>
    <row r="123" spans="2:9" ht="15">
      <c r="B123" s="26"/>
      <c r="C123" s="26"/>
      <c r="D123" s="26"/>
      <c r="E123" s="26"/>
      <c r="F123" s="26"/>
      <c r="G123" s="26"/>
      <c r="H123" s="26"/>
      <c r="I123" s="26"/>
    </row>
    <row r="124" ht="15">
      <c r="B124" s="49" t="s">
        <v>73</v>
      </c>
    </row>
    <row r="125" spans="2:12" ht="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2:12" ht="15">
      <c r="B126" s="38" t="s">
        <v>59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24" s="2" customFormat="1" ht="15">
      <c r="A127" s="1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s="2" customFormat="1" ht="15">
      <c r="A128" s="1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s="2" customFormat="1" ht="15">
      <c r="A129" s="1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s="2" customFormat="1" ht="15">
      <c r="A130" s="1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s="2" customFormat="1" ht="15">
      <c r="A131" s="1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s="2" customFormat="1" ht="15">
      <c r="A132" s="1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s="2" customFormat="1" ht="15">
      <c r="A133" s="1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40"/>
      <c r="P133" s="1"/>
      <c r="Q133" s="1"/>
      <c r="R133" s="1"/>
      <c r="S133" s="1"/>
      <c r="T133" s="1"/>
      <c r="U133" s="1"/>
      <c r="V133" s="1"/>
      <c r="W133" s="1"/>
      <c r="X133" s="1"/>
    </row>
    <row r="134" spans="1:24" s="2" customFormat="1" ht="15">
      <c r="A134" s="1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P134" s="1"/>
      <c r="Q134" s="1"/>
      <c r="R134" s="1"/>
      <c r="S134" s="1"/>
      <c r="T134" s="1"/>
      <c r="U134" s="1"/>
      <c r="V134" s="1"/>
      <c r="W134" s="1"/>
      <c r="X134" s="1"/>
    </row>
    <row r="135" spans="1:24" s="2" customFormat="1" ht="15">
      <c r="A135" s="1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P135" s="1"/>
      <c r="Q135" s="1"/>
      <c r="R135" s="1"/>
      <c r="S135" s="1"/>
      <c r="T135" s="1"/>
      <c r="U135" s="1"/>
      <c r="V135" s="1"/>
      <c r="W135" s="1"/>
      <c r="X135" s="1"/>
    </row>
    <row r="136" spans="1:24" s="2" customFormat="1" ht="15">
      <c r="A136" s="1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P136" s="1"/>
      <c r="Q136" s="1"/>
      <c r="R136" s="1"/>
      <c r="S136" s="1"/>
      <c r="T136" s="1"/>
      <c r="U136" s="1"/>
      <c r="V136" s="1"/>
      <c r="W136" s="1"/>
      <c r="X136" s="1"/>
    </row>
    <row r="137" spans="1:24" s="2" customFormat="1" ht="15">
      <c r="A137" s="1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40"/>
      <c r="P137" s="1"/>
      <c r="Q137" s="1"/>
      <c r="R137" s="1"/>
      <c r="S137" s="1"/>
      <c r="T137" s="1"/>
      <c r="U137" s="1"/>
      <c r="V137" s="1"/>
      <c r="W137" s="1"/>
      <c r="X137" s="1"/>
    </row>
    <row r="138" spans="1:24" s="2" customFormat="1" ht="15">
      <c r="A138" s="1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P138" s="1"/>
      <c r="Q138" s="1"/>
      <c r="R138" s="1"/>
      <c r="S138" s="1"/>
      <c r="T138" s="1"/>
      <c r="U138" s="1"/>
      <c r="V138" s="1"/>
      <c r="W138" s="1"/>
      <c r="X138" s="1"/>
    </row>
    <row r="139" spans="1:24" s="2" customFormat="1" ht="15">
      <c r="A139" s="1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40"/>
      <c r="P139" s="1"/>
      <c r="Q139" s="1"/>
      <c r="R139" s="1"/>
      <c r="S139" s="1"/>
      <c r="T139" s="1"/>
      <c r="U139" s="1"/>
      <c r="V139" s="1"/>
      <c r="W139" s="1"/>
      <c r="X139" s="1"/>
    </row>
    <row r="140" spans="2:14" ht="15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2:14" ht="15">
      <c r="B141" s="39"/>
      <c r="C141" s="4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40"/>
    </row>
    <row r="142" spans="2:14" ht="15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</row>
    <row r="143" spans="2:14" ht="15"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</row>
    <row r="144" spans="2:14" ht="15"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13:14" ht="15">
      <c r="M145" s="1"/>
      <c r="N145" s="1"/>
    </row>
    <row r="146" spans="13:14" ht="15">
      <c r="M146" s="1"/>
      <c r="N146" s="1"/>
    </row>
    <row r="147" spans="13:14" ht="15">
      <c r="M147" s="1"/>
      <c r="N147" s="1"/>
    </row>
    <row r="148" spans="13:14" ht="15">
      <c r="M148" s="1"/>
      <c r="N148" s="1"/>
    </row>
    <row r="149" spans="13:14" ht="15">
      <c r="M149" s="1"/>
      <c r="N149" s="1"/>
    </row>
    <row r="150" spans="13:14" ht="15">
      <c r="M150" s="1"/>
      <c r="N150" s="1"/>
    </row>
    <row r="151" spans="13:14" ht="15">
      <c r="M151" s="1"/>
      <c r="N151" s="1"/>
    </row>
    <row r="152" spans="13:14" ht="15">
      <c r="M152" s="1"/>
      <c r="N152" s="1"/>
    </row>
    <row r="153" spans="13:14" ht="15">
      <c r="M153" s="1"/>
      <c r="N153" s="1"/>
    </row>
    <row r="154" spans="13:14" ht="15">
      <c r="M154" s="1"/>
      <c r="N154" s="1"/>
    </row>
    <row r="155" spans="13:14" ht="15">
      <c r="M155" s="1"/>
      <c r="N155" s="1"/>
    </row>
    <row r="156" spans="13:14" ht="15">
      <c r="M156" s="1"/>
      <c r="N156" s="1"/>
    </row>
    <row r="157" spans="13:14" ht="15">
      <c r="M157" s="1"/>
      <c r="N157" s="1"/>
    </row>
    <row r="158" spans="13:14" ht="15">
      <c r="M158" s="1"/>
      <c r="N158" s="1"/>
    </row>
    <row r="159" spans="13:14" ht="15">
      <c r="M159" s="1"/>
      <c r="N159" s="1"/>
    </row>
  </sheetData>
  <mergeCells count="2">
    <mergeCell ref="A2:L2"/>
    <mergeCell ref="A3:L3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Longe'au</dc:creator>
  <cp:keywords/>
  <dc:description/>
  <cp:lastModifiedBy>Sharon M. Metirwi</cp:lastModifiedBy>
  <dcterms:created xsi:type="dcterms:W3CDTF">2022-06-08T22:27:38Z</dcterms:created>
  <dcterms:modified xsi:type="dcterms:W3CDTF">2022-06-14T22:57:49Z</dcterms:modified>
  <cp:category/>
  <cp:version/>
  <cp:contentType/>
  <cp:contentStatus/>
</cp:coreProperties>
</file>